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5"/>
  </bookViews>
  <sheets>
    <sheet name="Свод ДИСП" sheetId="1" r:id="rId1"/>
    <sheet name="Свод ОВБ" sheetId="2" r:id="rId2"/>
    <sheet name="Свод ТП" sheetId="3" r:id="rId3"/>
    <sheet name="Свод КЛ" sheetId="4" r:id="rId4"/>
    <sheet name="Свод ВЛ" sheetId="5" r:id="rId5"/>
    <sheet name="Ведомость Формат А3" sheetId="6" r:id="rId6"/>
    <sheet name="Формат А4" sheetId="7" r:id="rId7"/>
    <sheet name="для себя" sheetId="8" r:id="rId8"/>
  </sheets>
  <definedNames>
    <definedName name="_xlnm.Print_Area" localSheetId="4">'Свод ВЛ'!$A$4:$K$26</definedName>
    <definedName name="_xlnm.Print_Area" localSheetId="0">'Свод ДИСП'!$A$4:$K$26</definedName>
    <definedName name="_xlnm.Print_Area" localSheetId="3">'Свод КЛ'!$A$4:$K$26</definedName>
    <definedName name="_xlnm.Print_Area" localSheetId="1">'Свод ОВБ'!$A$4:$K$26</definedName>
    <definedName name="_xlnm.Print_Area" localSheetId="2">'Свод ТП'!$A$4:$K$26</definedName>
  </definedNames>
  <calcPr fullCalcOnLoad="1" refMode="R1C1"/>
</workbook>
</file>

<file path=xl/sharedStrings.xml><?xml version="1.0" encoding="utf-8"?>
<sst xmlns="http://schemas.openxmlformats.org/spreadsheetml/2006/main" count="375" uniqueCount="85">
  <si>
    <t>Этап</t>
  </si>
  <si>
    <t>Филиал</t>
  </si>
  <si>
    <t>ВЭС</t>
  </si>
  <si>
    <t>ЗЭС</t>
  </si>
  <si>
    <t>ЮЭС</t>
  </si>
  <si>
    <t>СЭС</t>
  </si>
  <si>
    <t>МКС</t>
  </si>
  <si>
    <t>Команда № 1</t>
  </si>
  <si>
    <t>Команда № 2</t>
  </si>
  <si>
    <t>Итоговая сумма баллов по команде по этапам</t>
  </si>
  <si>
    <t>Итоговая сумма баллов по филиалу</t>
  </si>
  <si>
    <t>Место</t>
  </si>
  <si>
    <t>№</t>
  </si>
  <si>
    <t>Проверка теоретических знаний и практических навыков оказания первой медицинской помощи.</t>
  </si>
  <si>
    <t>Определение уровней психофизиологической надежности и работоспособности работников бригад.</t>
  </si>
  <si>
    <t>Проверка знаний действующих правил, инструкций и норм на ПЭВМ.</t>
  </si>
  <si>
    <t>Выявление нарушений нормативных требований при просмотре видеосюжета.</t>
  </si>
  <si>
    <t>Замена изолятора на линейном разъединителе типа РЛНД 10кВ, вручную с регулировкой ножей</t>
  </si>
  <si>
    <t>Замена изолятора на промежуточной деревянной опоре со степенью      загнивания выше нормы.</t>
  </si>
  <si>
    <t>Монтаж соединительной муфты одной фазы кабеля 10кВ с изоляцией из сшитого полиэтилена.</t>
  </si>
  <si>
    <t>Измерение сопротивления петли «фаза-нуль» в сети 0,4кВ и выбор автоматического выключателя для защиты линий.</t>
  </si>
  <si>
    <t>Замена дефектного проходного изолятора на КТП.</t>
  </si>
  <si>
    <t>Тушение возгорания в КТП.</t>
  </si>
  <si>
    <t>Проверка оснащенности  инструментом и приспособлениями бригадных автомобилей.</t>
  </si>
  <si>
    <t>Освобождение пострадавшего от действия электрического тока на опоре ВЛ-10кВ и оказание ему первой доврачебной помощи.</t>
  </si>
  <si>
    <t>Работа оперативного персонала на ПЭВМ.</t>
  </si>
  <si>
    <t>Замена поврежденного натяжного зажима на угловой опоре   ВЛ-0,4кВ.</t>
  </si>
  <si>
    <t>Сводная итоговая ведомость
Вторых комплексных соревнований  оперативно-ремонтного персонала распределительных сетей
ОАО «МОЭСК» в 2009 году.</t>
  </si>
  <si>
    <t>Утверждаю</t>
  </si>
  <si>
    <t xml:space="preserve">______________ А.В. Майоров </t>
  </si>
  <si>
    <t xml:space="preserve">Главный судья соревнований                                                                                               </t>
  </si>
  <si>
    <t>Председатель секретариата ______________________ Сысоева Л.В.</t>
  </si>
  <si>
    <t>Член секретариата                ______________________ Никитин А.В.</t>
  </si>
  <si>
    <t>1ВЛ</t>
  </si>
  <si>
    <t>2ВЛ</t>
  </si>
  <si>
    <t>3ВЛ</t>
  </si>
  <si>
    <t>4ВЛ</t>
  </si>
  <si>
    <t>5ВЛ</t>
  </si>
  <si>
    <t>6ВЛ</t>
  </si>
  <si>
    <t>7ВЛ</t>
  </si>
  <si>
    <t>8ВЛ</t>
  </si>
  <si>
    <t>9ВЛ</t>
  </si>
  <si>
    <t>Сводная итоговая ведомость
по бригадам ВЛ</t>
  </si>
  <si>
    <t>Сводная итоговая ведомость
по бригадам КЛ</t>
  </si>
  <si>
    <t>1КЛ</t>
  </si>
  <si>
    <t>2КЛ</t>
  </si>
  <si>
    <t>3КЛ</t>
  </si>
  <si>
    <t>4КЛ</t>
  </si>
  <si>
    <t>5КЛ</t>
  </si>
  <si>
    <t>6КЛ</t>
  </si>
  <si>
    <t>7КЛ</t>
  </si>
  <si>
    <t>8КЛ</t>
  </si>
  <si>
    <t>9КЛ</t>
  </si>
  <si>
    <t>1ТП</t>
  </si>
  <si>
    <t>2ТП</t>
  </si>
  <si>
    <t>3ТП</t>
  </si>
  <si>
    <t>4ТП</t>
  </si>
  <si>
    <t>5ТП</t>
  </si>
  <si>
    <t>6ТП</t>
  </si>
  <si>
    <t>7ТП</t>
  </si>
  <si>
    <t>8ТП</t>
  </si>
  <si>
    <t>9ТП</t>
  </si>
  <si>
    <t>Сводная итоговая ведомость
по бригадам ТП</t>
  </si>
  <si>
    <t>Сводная итоговая ведомость
по бригадам ОВБ</t>
  </si>
  <si>
    <t>Сводная итоговая ведомость
по диспечерам</t>
  </si>
  <si>
    <t>1ОВБ</t>
  </si>
  <si>
    <t>2ОВБ</t>
  </si>
  <si>
    <t>3ОВБ</t>
  </si>
  <si>
    <t>4ОВБ</t>
  </si>
  <si>
    <t>5ОВБ</t>
  </si>
  <si>
    <t>6ОВБ</t>
  </si>
  <si>
    <t>7ОВБ</t>
  </si>
  <si>
    <t>8ОВБ</t>
  </si>
  <si>
    <t>9ОВБ</t>
  </si>
  <si>
    <t>1Д</t>
  </si>
  <si>
    <t>2Д</t>
  </si>
  <si>
    <t>3Д</t>
  </si>
  <si>
    <t>4Д</t>
  </si>
  <si>
    <t>5Д</t>
  </si>
  <si>
    <t>6Д</t>
  </si>
  <si>
    <t>7Д</t>
  </si>
  <si>
    <t>8Д</t>
  </si>
  <si>
    <t>9Д</t>
  </si>
  <si>
    <t xml:space="preserve">                                                                                                                                                    </t>
  </si>
  <si>
    <t>28.05.2009 16-30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</si>
</sst>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0"/>
      <name val="Arial Cyr"/>
      <family val="0"/>
    </font>
    <font>
      <b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6"/>
      <name val="Arial Cyr"/>
      <family val="0"/>
    </font>
    <font>
      <sz val="13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11" fillId="0" borderId="1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2" fontId="1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/>
    </xf>
    <xf numFmtId="0" fontId="3" fillId="0" borderId="0" xfId="0" applyFont="1" applyAlignment="1">
      <alignment wrapText="1"/>
    </xf>
    <xf numFmtId="2" fontId="0" fillId="0" borderId="0" xfId="0" applyNumberFormat="1" applyAlignment="1">
      <alignment horizontal="left" vertical="center" wrapText="1"/>
    </xf>
    <xf numFmtId="2" fontId="18" fillId="0" borderId="2" xfId="0" applyNumberFormat="1" applyFont="1" applyBorder="1" applyAlignment="1">
      <alignment horizontal="center" vertical="center" wrapText="1"/>
    </xf>
    <xf numFmtId="2" fontId="18" fillId="0" borderId="3" xfId="0" applyNumberFormat="1" applyFont="1" applyBorder="1" applyAlignment="1">
      <alignment horizontal="center" vertical="center" wrapText="1"/>
    </xf>
    <xf numFmtId="2" fontId="18" fillId="0" borderId="4" xfId="0" applyNumberFormat="1" applyFont="1" applyBorder="1" applyAlignment="1">
      <alignment horizontal="center" vertical="center" wrapText="1"/>
    </xf>
    <xf numFmtId="2" fontId="18" fillId="0" borderId="5" xfId="0" applyNumberFormat="1" applyFont="1" applyBorder="1" applyAlignment="1">
      <alignment horizontal="center" vertical="center" wrapText="1"/>
    </xf>
    <xf numFmtId="2" fontId="18" fillId="0" borderId="6" xfId="0" applyNumberFormat="1" applyFont="1" applyBorder="1" applyAlignment="1">
      <alignment horizontal="center" vertical="center" wrapText="1"/>
    </xf>
    <xf numFmtId="2" fontId="18" fillId="0" borderId="7" xfId="0" applyNumberFormat="1" applyFont="1" applyBorder="1" applyAlignment="1">
      <alignment horizontal="center" vertical="center" wrapText="1"/>
    </xf>
    <xf numFmtId="2" fontId="18" fillId="0" borderId="8" xfId="0" applyNumberFormat="1" applyFont="1" applyBorder="1" applyAlignment="1">
      <alignment horizontal="center" vertical="center" wrapText="1"/>
    </xf>
    <xf numFmtId="2" fontId="18" fillId="0" borderId="9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top" wrapText="1"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H23" sqref="H23"/>
    </sheetView>
  </sheetViews>
  <sheetFormatPr defaultColWidth="9.00390625" defaultRowHeight="12.75"/>
  <cols>
    <col min="1" max="1" width="4.75390625" style="0" customWidth="1"/>
    <col min="2" max="2" width="58.25390625" style="0" customWidth="1"/>
    <col min="3" max="11" width="8.75390625" style="0" customWidth="1"/>
  </cols>
  <sheetData>
    <row r="1" spans="1:11" ht="25.5" customHeight="1">
      <c r="A1" s="9"/>
      <c r="B1" s="10"/>
      <c r="C1" s="10"/>
      <c r="D1" s="10"/>
      <c r="E1" s="10"/>
      <c r="F1" s="10"/>
      <c r="G1" s="10"/>
      <c r="H1" s="14"/>
      <c r="I1" s="42" t="s">
        <v>28</v>
      </c>
      <c r="J1" s="42"/>
      <c r="K1" s="42"/>
    </row>
    <row r="2" spans="2:11" ht="15.75" customHeight="1">
      <c r="B2" s="1"/>
      <c r="C2" s="1"/>
      <c r="D2" s="1"/>
      <c r="E2" s="1"/>
      <c r="F2" s="1"/>
      <c r="G2" s="1"/>
      <c r="H2" s="43" t="s">
        <v>30</v>
      </c>
      <c r="I2" s="43"/>
      <c r="J2" s="43"/>
      <c r="K2" s="43"/>
    </row>
    <row r="3" spans="1:11" ht="19.5" customHeight="1">
      <c r="A3" s="9"/>
      <c r="B3" s="10"/>
      <c r="C3" s="10"/>
      <c r="D3" s="10"/>
      <c r="E3" s="10"/>
      <c r="F3" s="10"/>
      <c r="G3" s="10"/>
      <c r="H3" s="43" t="s">
        <v>29</v>
      </c>
      <c r="I3" s="43"/>
      <c r="J3" s="43"/>
      <c r="K3" s="43"/>
    </row>
    <row r="4" spans="1:11" ht="47.25" customHeight="1">
      <c r="A4" s="44" t="s">
        <v>64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4.25">
      <c r="A5" s="40" t="s">
        <v>12</v>
      </c>
      <c r="B5" s="41" t="s">
        <v>0</v>
      </c>
      <c r="C5" s="15" t="s">
        <v>5</v>
      </c>
      <c r="D5" s="15" t="s">
        <v>5</v>
      </c>
      <c r="E5" s="15" t="s">
        <v>2</v>
      </c>
      <c r="F5" s="15" t="s">
        <v>2</v>
      </c>
      <c r="G5" s="15" t="s">
        <v>6</v>
      </c>
      <c r="H5" s="15" t="s">
        <v>3</v>
      </c>
      <c r="I5" s="15" t="s">
        <v>3</v>
      </c>
      <c r="J5" s="15" t="s">
        <v>4</v>
      </c>
      <c r="K5" s="15" t="s">
        <v>4</v>
      </c>
    </row>
    <row r="6" spans="1:11" ht="24">
      <c r="A6" s="40"/>
      <c r="B6" s="41"/>
      <c r="C6" s="11" t="s">
        <v>7</v>
      </c>
      <c r="D6" s="11" t="s">
        <v>8</v>
      </c>
      <c r="E6" s="11" t="s">
        <v>7</v>
      </c>
      <c r="F6" s="11" t="s">
        <v>8</v>
      </c>
      <c r="G6" s="11" t="s">
        <v>8</v>
      </c>
      <c r="H6" s="11" t="s">
        <v>7</v>
      </c>
      <c r="I6" s="11" t="s">
        <v>8</v>
      </c>
      <c r="J6" s="11" t="s">
        <v>7</v>
      </c>
      <c r="K6" s="11" t="s">
        <v>8</v>
      </c>
    </row>
    <row r="7" spans="1:11" ht="13.5" thickBot="1">
      <c r="A7" s="40"/>
      <c r="B7" s="41"/>
      <c r="C7" s="28" t="s">
        <v>74</v>
      </c>
      <c r="D7" s="28" t="s">
        <v>75</v>
      </c>
      <c r="E7" s="28" t="s">
        <v>76</v>
      </c>
      <c r="F7" s="28" t="s">
        <v>77</v>
      </c>
      <c r="G7" s="28" t="s">
        <v>78</v>
      </c>
      <c r="H7" s="28" t="s">
        <v>79</v>
      </c>
      <c r="I7" s="28" t="s">
        <v>80</v>
      </c>
      <c r="J7" s="28" t="s">
        <v>81</v>
      </c>
      <c r="K7" s="28" t="s">
        <v>82</v>
      </c>
    </row>
    <row r="8" spans="1:11" ht="24" customHeight="1">
      <c r="A8" s="12">
        <v>1</v>
      </c>
      <c r="B8" s="13" t="s">
        <v>13</v>
      </c>
      <c r="C8" s="31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3">
        <v>0</v>
      </c>
    </row>
    <row r="9" spans="1:11" ht="24" customHeight="1">
      <c r="A9" s="12">
        <v>2</v>
      </c>
      <c r="B9" s="13" t="s">
        <v>14</v>
      </c>
      <c r="C9" s="34">
        <v>121.8</v>
      </c>
      <c r="D9" s="27">
        <v>93</v>
      </c>
      <c r="E9" s="27">
        <v>128.4</v>
      </c>
      <c r="F9" s="27">
        <v>129.2</v>
      </c>
      <c r="G9" s="27">
        <v>59</v>
      </c>
      <c r="H9" s="27">
        <v>117</v>
      </c>
      <c r="I9" s="27">
        <v>145.4</v>
      </c>
      <c r="J9" s="27">
        <v>108</v>
      </c>
      <c r="K9" s="35">
        <v>121.6</v>
      </c>
    </row>
    <row r="10" spans="1:11" ht="24" customHeight="1">
      <c r="A10" s="12">
        <v>3</v>
      </c>
      <c r="B10" s="13" t="s">
        <v>15</v>
      </c>
      <c r="C10" s="34">
        <v>196</v>
      </c>
      <c r="D10" s="27">
        <v>164</v>
      </c>
      <c r="E10" s="27">
        <v>172</v>
      </c>
      <c r="F10" s="27">
        <v>200</v>
      </c>
      <c r="G10" s="27">
        <v>172</v>
      </c>
      <c r="H10" s="27">
        <v>196</v>
      </c>
      <c r="I10" s="27">
        <v>200</v>
      </c>
      <c r="J10" s="27">
        <v>136</v>
      </c>
      <c r="K10" s="35">
        <v>196</v>
      </c>
    </row>
    <row r="11" spans="1:11" ht="24" customHeight="1" thickBot="1">
      <c r="A11" s="12">
        <v>4</v>
      </c>
      <c r="B11" s="13" t="s">
        <v>16</v>
      </c>
      <c r="C11" s="36">
        <v>10.8</v>
      </c>
      <c r="D11" s="37">
        <v>6.75</v>
      </c>
      <c r="E11" s="37">
        <v>14.1</v>
      </c>
      <c r="F11" s="37">
        <v>10.8</v>
      </c>
      <c r="G11" s="37">
        <v>6.75</v>
      </c>
      <c r="H11" s="37">
        <v>8.7</v>
      </c>
      <c r="I11" s="37">
        <v>12.8</v>
      </c>
      <c r="J11" s="37">
        <v>10.1</v>
      </c>
      <c r="K11" s="38">
        <v>13.5</v>
      </c>
    </row>
    <row r="12" spans="1:11" ht="24" customHeight="1">
      <c r="A12" s="12">
        <v>5</v>
      </c>
      <c r="B12" s="13" t="s">
        <v>17</v>
      </c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24" customHeight="1">
      <c r="A13" s="12">
        <v>6</v>
      </c>
      <c r="B13" s="13" t="s">
        <v>18</v>
      </c>
      <c r="C13" s="27"/>
      <c r="D13" s="27"/>
      <c r="E13" s="27"/>
      <c r="F13" s="27"/>
      <c r="G13" s="27"/>
      <c r="H13" s="27"/>
      <c r="I13" s="27"/>
      <c r="J13" s="27"/>
      <c r="K13" s="27"/>
    </row>
    <row r="14" spans="1:11" ht="24" customHeight="1">
      <c r="A14" s="12">
        <v>7</v>
      </c>
      <c r="B14" s="13" t="s">
        <v>19</v>
      </c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24" customHeight="1">
      <c r="A15" s="12">
        <v>8</v>
      </c>
      <c r="B15" s="13" t="s">
        <v>20</v>
      </c>
      <c r="C15" s="27"/>
      <c r="D15" s="27"/>
      <c r="E15" s="27"/>
      <c r="F15" s="27"/>
      <c r="G15" s="27"/>
      <c r="H15" s="27"/>
      <c r="I15" s="27"/>
      <c r="J15" s="27"/>
      <c r="K15" s="27"/>
    </row>
    <row r="16" spans="1:11" ht="24" customHeight="1">
      <c r="A16" s="12">
        <v>9</v>
      </c>
      <c r="B16" s="13" t="s">
        <v>21</v>
      </c>
      <c r="C16" s="27"/>
      <c r="D16" s="27"/>
      <c r="E16" s="27"/>
      <c r="F16" s="27"/>
      <c r="G16" s="27"/>
      <c r="H16" s="27"/>
      <c r="I16" s="27"/>
      <c r="J16" s="27"/>
      <c r="K16" s="27"/>
    </row>
    <row r="17" spans="1:11" ht="24" customHeight="1">
      <c r="A17" s="12">
        <v>10</v>
      </c>
      <c r="B17" s="13" t="s">
        <v>26</v>
      </c>
      <c r="C17" s="27"/>
      <c r="D17" s="27"/>
      <c r="E17" s="27"/>
      <c r="F17" s="27"/>
      <c r="G17" s="27"/>
      <c r="H17" s="27"/>
      <c r="I17" s="27"/>
      <c r="J17" s="27"/>
      <c r="K17" s="27"/>
    </row>
    <row r="18" spans="1:11" ht="24" customHeight="1">
      <c r="A18" s="12">
        <v>11</v>
      </c>
      <c r="B18" s="13" t="s">
        <v>22</v>
      </c>
      <c r="C18" s="27"/>
      <c r="D18" s="27"/>
      <c r="E18" s="27"/>
      <c r="F18" s="27"/>
      <c r="G18" s="27"/>
      <c r="H18" s="27"/>
      <c r="I18" s="27"/>
      <c r="J18" s="27"/>
      <c r="K18" s="27"/>
    </row>
    <row r="19" spans="1:11" ht="24" customHeight="1">
      <c r="A19" s="12">
        <v>12</v>
      </c>
      <c r="B19" s="13" t="s">
        <v>23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24" customHeight="1">
      <c r="A20" s="12">
        <v>13</v>
      </c>
      <c r="B20" s="13" t="s">
        <v>24</v>
      </c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24" customHeight="1">
      <c r="A21" s="12">
        <v>14</v>
      </c>
      <c r="B21" s="13" t="s">
        <v>25</v>
      </c>
      <c r="C21" s="27">
        <v>176</v>
      </c>
      <c r="D21" s="27">
        <v>106</v>
      </c>
      <c r="E21" s="27">
        <v>162</v>
      </c>
      <c r="F21" s="27">
        <v>178</v>
      </c>
      <c r="G21" s="27">
        <v>136</v>
      </c>
      <c r="H21" s="27">
        <v>165</v>
      </c>
      <c r="I21" s="27">
        <v>176</v>
      </c>
      <c r="J21" s="27">
        <v>164</v>
      </c>
      <c r="K21" s="27">
        <v>162</v>
      </c>
    </row>
    <row r="22" spans="1:11" ht="13.5" customHeight="1">
      <c r="A22" s="39" t="s">
        <v>9</v>
      </c>
      <c r="B22" s="39"/>
      <c r="C22" s="27">
        <f aca="true" t="shared" si="0" ref="C22:K22">SUM(C8:C21)</f>
        <v>504.6</v>
      </c>
      <c r="D22" s="27">
        <f t="shared" si="0"/>
        <v>369.75</v>
      </c>
      <c r="E22" s="27">
        <f t="shared" si="0"/>
        <v>476.5</v>
      </c>
      <c r="F22" s="27">
        <f t="shared" si="0"/>
        <v>518</v>
      </c>
      <c r="G22" s="27">
        <v>136</v>
      </c>
      <c r="H22" s="27">
        <f t="shared" si="0"/>
        <v>486.7</v>
      </c>
      <c r="I22" s="27">
        <f t="shared" si="0"/>
        <v>534.2</v>
      </c>
      <c r="J22" s="27">
        <f t="shared" si="0"/>
        <v>418.1</v>
      </c>
      <c r="K22" s="27">
        <f t="shared" si="0"/>
        <v>493.1</v>
      </c>
    </row>
    <row r="23" spans="1:11" ht="13.5" customHeight="1">
      <c r="A23" s="39" t="s">
        <v>11</v>
      </c>
      <c r="B23" s="39"/>
      <c r="C23" s="26">
        <v>3</v>
      </c>
      <c r="D23" s="26">
        <v>8</v>
      </c>
      <c r="E23" s="26">
        <v>6</v>
      </c>
      <c r="F23" s="26">
        <v>2</v>
      </c>
      <c r="G23" s="26">
        <v>9</v>
      </c>
      <c r="H23" s="26">
        <v>5</v>
      </c>
      <c r="I23" s="26">
        <v>1</v>
      </c>
      <c r="J23" s="26">
        <v>7</v>
      </c>
      <c r="K23" s="26">
        <v>4</v>
      </c>
    </row>
    <row r="25" spans="2:4" ht="12.75">
      <c r="B25" s="19" t="s">
        <v>31</v>
      </c>
      <c r="C25" s="10"/>
      <c r="D25" s="10"/>
    </row>
    <row r="26" spans="2:4" ht="21.75" customHeight="1">
      <c r="B26" s="20" t="s">
        <v>32</v>
      </c>
      <c r="C26" s="10"/>
      <c r="D26" s="10"/>
    </row>
  </sheetData>
  <mergeCells count="8">
    <mergeCell ref="I1:K1"/>
    <mergeCell ref="H3:K3"/>
    <mergeCell ref="A4:K4"/>
    <mergeCell ref="H2:K2"/>
    <mergeCell ref="A22:B22"/>
    <mergeCell ref="A23:B23"/>
    <mergeCell ref="A5:A7"/>
    <mergeCell ref="B5:B7"/>
  </mergeCells>
  <printOptions/>
  <pageMargins left="0.52" right="0.19" top="0.19" bottom="0.16" header="0.17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4">
      <selection activeCell="C8" sqref="C8"/>
    </sheetView>
  </sheetViews>
  <sheetFormatPr defaultColWidth="9.00390625" defaultRowHeight="12.75"/>
  <cols>
    <col min="1" max="1" width="4.75390625" style="0" customWidth="1"/>
    <col min="2" max="2" width="58.25390625" style="0" customWidth="1"/>
    <col min="3" max="11" width="8.75390625" style="0" customWidth="1"/>
  </cols>
  <sheetData>
    <row r="1" spans="1:11" ht="25.5" customHeight="1">
      <c r="A1" s="9"/>
      <c r="B1" s="10"/>
      <c r="C1" s="10"/>
      <c r="D1" s="10"/>
      <c r="E1" s="10"/>
      <c r="F1" s="10"/>
      <c r="G1" s="10"/>
      <c r="H1" s="14"/>
      <c r="I1" s="42" t="s">
        <v>28</v>
      </c>
      <c r="J1" s="42"/>
      <c r="K1" s="42"/>
    </row>
    <row r="2" spans="2:11" ht="15.75" customHeight="1">
      <c r="B2" s="1"/>
      <c r="C2" s="1"/>
      <c r="D2" s="1"/>
      <c r="E2" s="1"/>
      <c r="F2" s="1"/>
      <c r="G2" s="1"/>
      <c r="H2" s="43" t="s">
        <v>30</v>
      </c>
      <c r="I2" s="43"/>
      <c r="J2" s="43"/>
      <c r="K2" s="43"/>
    </row>
    <row r="3" spans="1:11" ht="19.5" customHeight="1">
      <c r="A3" s="9"/>
      <c r="B3" s="10"/>
      <c r="C3" s="10"/>
      <c r="D3" s="10"/>
      <c r="E3" s="10"/>
      <c r="F3" s="10"/>
      <c r="G3" s="10"/>
      <c r="H3" s="43" t="s">
        <v>29</v>
      </c>
      <c r="I3" s="43"/>
      <c r="J3" s="43"/>
      <c r="K3" s="43"/>
    </row>
    <row r="4" spans="1:11" ht="47.25" customHeight="1">
      <c r="A4" s="44" t="s">
        <v>63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4.25">
      <c r="A5" s="40" t="s">
        <v>12</v>
      </c>
      <c r="B5" s="41" t="s">
        <v>0</v>
      </c>
      <c r="C5" s="15" t="s">
        <v>5</v>
      </c>
      <c r="D5" s="15" t="s">
        <v>5</v>
      </c>
      <c r="E5" s="15" t="s">
        <v>2</v>
      </c>
      <c r="F5" s="15" t="s">
        <v>2</v>
      </c>
      <c r="G5" s="15" t="s">
        <v>6</v>
      </c>
      <c r="H5" s="15" t="s">
        <v>3</v>
      </c>
      <c r="I5" s="15" t="s">
        <v>3</v>
      </c>
      <c r="J5" s="15" t="s">
        <v>4</v>
      </c>
      <c r="K5" s="15" t="s">
        <v>4</v>
      </c>
    </row>
    <row r="6" spans="1:11" ht="24">
      <c r="A6" s="40"/>
      <c r="B6" s="41"/>
      <c r="C6" s="11" t="s">
        <v>7</v>
      </c>
      <c r="D6" s="11" t="s">
        <v>8</v>
      </c>
      <c r="E6" s="11" t="s">
        <v>7</v>
      </c>
      <c r="F6" s="11" t="s">
        <v>8</v>
      </c>
      <c r="G6" s="11" t="s">
        <v>8</v>
      </c>
      <c r="H6" s="11" t="s">
        <v>7</v>
      </c>
      <c r="I6" s="11" t="s">
        <v>8</v>
      </c>
      <c r="J6" s="11" t="s">
        <v>7</v>
      </c>
      <c r="K6" s="11" t="s">
        <v>8</v>
      </c>
    </row>
    <row r="7" spans="1:11" ht="13.5" thickBot="1">
      <c r="A7" s="40"/>
      <c r="B7" s="41"/>
      <c r="C7" s="28" t="s">
        <v>65</v>
      </c>
      <c r="D7" s="28" t="s">
        <v>66</v>
      </c>
      <c r="E7" s="28" t="s">
        <v>67</v>
      </c>
      <c r="F7" s="28" t="s">
        <v>68</v>
      </c>
      <c r="G7" s="28" t="s">
        <v>69</v>
      </c>
      <c r="H7" s="28" t="s">
        <v>70</v>
      </c>
      <c r="I7" s="28" t="s">
        <v>71</v>
      </c>
      <c r="J7" s="28" t="s">
        <v>72</v>
      </c>
      <c r="K7" s="28" t="s">
        <v>73</v>
      </c>
    </row>
    <row r="8" spans="1:11" ht="24" customHeight="1">
      <c r="A8" s="12">
        <v>1</v>
      </c>
      <c r="B8" s="13" t="s">
        <v>13</v>
      </c>
      <c r="C8" s="31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3">
        <v>0</v>
      </c>
    </row>
    <row r="9" spans="1:11" ht="24" customHeight="1">
      <c r="A9" s="12">
        <v>2</v>
      </c>
      <c r="B9" s="13" t="s">
        <v>14</v>
      </c>
      <c r="C9" s="34">
        <v>96.7</v>
      </c>
      <c r="D9" s="27">
        <v>109.5</v>
      </c>
      <c r="E9" s="27">
        <v>100.4</v>
      </c>
      <c r="F9" s="27">
        <v>133.4</v>
      </c>
      <c r="G9" s="27">
        <v>74.4</v>
      </c>
      <c r="H9" s="27">
        <v>83.7</v>
      </c>
      <c r="I9" s="27">
        <v>102.5</v>
      </c>
      <c r="J9" s="27">
        <v>91.5</v>
      </c>
      <c r="K9" s="35">
        <v>119.1</v>
      </c>
    </row>
    <row r="10" spans="1:11" ht="24" customHeight="1">
      <c r="A10" s="12">
        <v>3</v>
      </c>
      <c r="B10" s="13" t="s">
        <v>15</v>
      </c>
      <c r="C10" s="34">
        <v>140</v>
      </c>
      <c r="D10" s="27">
        <v>144</v>
      </c>
      <c r="E10" s="27">
        <v>170</v>
      </c>
      <c r="F10" s="27">
        <v>186</v>
      </c>
      <c r="G10" s="27">
        <v>150</v>
      </c>
      <c r="H10" s="27">
        <v>152</v>
      </c>
      <c r="I10" s="27">
        <v>178</v>
      </c>
      <c r="J10" s="27">
        <v>146</v>
      </c>
      <c r="K10" s="35">
        <v>196</v>
      </c>
    </row>
    <row r="11" spans="1:11" ht="24" customHeight="1" thickBot="1">
      <c r="A11" s="12">
        <v>4</v>
      </c>
      <c r="B11" s="13" t="s">
        <v>16</v>
      </c>
      <c r="C11" s="36">
        <v>7.75</v>
      </c>
      <c r="D11" s="37">
        <v>6.75</v>
      </c>
      <c r="E11" s="37">
        <v>9.1</v>
      </c>
      <c r="F11" s="37">
        <v>12.2</v>
      </c>
      <c r="G11" s="37">
        <v>8.75</v>
      </c>
      <c r="H11" s="37">
        <v>6.75</v>
      </c>
      <c r="I11" s="37">
        <v>10.8</v>
      </c>
      <c r="J11" s="37">
        <v>8.44</v>
      </c>
      <c r="K11" s="38">
        <v>8.1</v>
      </c>
    </row>
    <row r="12" spans="1:11" ht="24" customHeight="1">
      <c r="A12" s="12">
        <v>5</v>
      </c>
      <c r="B12" s="13" t="s">
        <v>17</v>
      </c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24" customHeight="1">
      <c r="A13" s="12">
        <v>6</v>
      </c>
      <c r="B13" s="13" t="s">
        <v>18</v>
      </c>
      <c r="C13" s="27"/>
      <c r="D13" s="27"/>
      <c r="E13" s="27"/>
      <c r="F13" s="27"/>
      <c r="G13" s="27"/>
      <c r="H13" s="27"/>
      <c r="I13" s="27"/>
      <c r="J13" s="27"/>
      <c r="K13" s="27"/>
    </row>
    <row r="14" spans="1:11" ht="24" customHeight="1">
      <c r="A14" s="12">
        <v>7</v>
      </c>
      <c r="B14" s="13" t="s">
        <v>19</v>
      </c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24" customHeight="1">
      <c r="A15" s="12">
        <v>8</v>
      </c>
      <c r="B15" s="13" t="s">
        <v>20</v>
      </c>
      <c r="C15" s="27"/>
      <c r="D15" s="27"/>
      <c r="E15" s="27"/>
      <c r="F15" s="27"/>
      <c r="G15" s="27"/>
      <c r="H15" s="27"/>
      <c r="I15" s="27"/>
      <c r="J15" s="27"/>
      <c r="K15" s="27"/>
    </row>
    <row r="16" spans="1:11" ht="24" customHeight="1">
      <c r="A16" s="12">
        <v>9</v>
      </c>
      <c r="B16" s="13" t="s">
        <v>21</v>
      </c>
      <c r="C16" s="27"/>
      <c r="D16" s="27"/>
      <c r="E16" s="27"/>
      <c r="F16" s="27"/>
      <c r="G16" s="27"/>
      <c r="H16" s="27"/>
      <c r="I16" s="27"/>
      <c r="J16" s="27"/>
      <c r="K16" s="27"/>
    </row>
    <row r="17" spans="1:11" ht="24" customHeight="1">
      <c r="A17" s="12">
        <v>10</v>
      </c>
      <c r="B17" s="13" t="s">
        <v>26</v>
      </c>
      <c r="C17" s="27"/>
      <c r="D17" s="27"/>
      <c r="E17" s="27"/>
      <c r="F17" s="27"/>
      <c r="G17" s="27"/>
      <c r="H17" s="27"/>
      <c r="I17" s="27"/>
      <c r="J17" s="27"/>
      <c r="K17" s="27"/>
    </row>
    <row r="18" spans="1:11" ht="24" customHeight="1">
      <c r="A18" s="12">
        <v>11</v>
      </c>
      <c r="B18" s="13" t="s">
        <v>22</v>
      </c>
      <c r="C18" s="27"/>
      <c r="D18" s="27"/>
      <c r="E18" s="27"/>
      <c r="F18" s="27"/>
      <c r="G18" s="27"/>
      <c r="H18" s="27"/>
      <c r="I18" s="27"/>
      <c r="J18" s="27"/>
      <c r="K18" s="27"/>
    </row>
    <row r="19" spans="1:11" ht="24" customHeight="1">
      <c r="A19" s="12">
        <v>12</v>
      </c>
      <c r="B19" s="13" t="s">
        <v>23</v>
      </c>
      <c r="C19" s="27"/>
      <c r="D19" s="27"/>
      <c r="E19" s="27"/>
      <c r="F19" s="27"/>
      <c r="G19" s="27"/>
      <c r="H19" s="27"/>
      <c r="I19" s="27"/>
      <c r="J19" s="27"/>
      <c r="K19" s="27"/>
    </row>
    <row r="20" spans="1:11" ht="24" customHeight="1">
      <c r="A20" s="12">
        <v>13</v>
      </c>
      <c r="B20" s="13" t="s">
        <v>24</v>
      </c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24" customHeight="1">
      <c r="A21" s="12">
        <v>14</v>
      </c>
      <c r="B21" s="13" t="s">
        <v>25</v>
      </c>
      <c r="C21" s="27">
        <v>176</v>
      </c>
      <c r="D21" s="27">
        <v>106</v>
      </c>
      <c r="E21" s="27">
        <v>162</v>
      </c>
      <c r="F21" s="27">
        <v>178</v>
      </c>
      <c r="G21" s="27">
        <v>136</v>
      </c>
      <c r="H21" s="27">
        <v>165</v>
      </c>
      <c r="I21" s="27">
        <v>176</v>
      </c>
      <c r="J21" s="27">
        <v>164</v>
      </c>
      <c r="K21" s="27">
        <v>162</v>
      </c>
    </row>
    <row r="22" spans="1:11" ht="13.5" customHeight="1">
      <c r="A22" s="39" t="s">
        <v>9</v>
      </c>
      <c r="B22" s="39"/>
      <c r="C22" s="27">
        <f aca="true" t="shared" si="0" ref="C22:K22">SUM(C8:C21)</f>
        <v>420.45</v>
      </c>
      <c r="D22" s="27">
        <f t="shared" si="0"/>
        <v>366.25</v>
      </c>
      <c r="E22" s="27">
        <f t="shared" si="0"/>
        <v>441.5</v>
      </c>
      <c r="F22" s="27">
        <f t="shared" si="0"/>
        <v>509.59999999999997</v>
      </c>
      <c r="G22" s="27">
        <f t="shared" si="0"/>
        <v>369.15</v>
      </c>
      <c r="H22" s="27">
        <f t="shared" si="0"/>
        <v>407.45</v>
      </c>
      <c r="I22" s="27">
        <f t="shared" si="0"/>
        <v>467.3</v>
      </c>
      <c r="J22" s="27">
        <f t="shared" si="0"/>
        <v>409.94</v>
      </c>
      <c r="K22" s="27">
        <f t="shared" si="0"/>
        <v>485.20000000000005</v>
      </c>
    </row>
    <row r="23" spans="1:11" ht="13.5" customHeight="1">
      <c r="A23" s="39" t="s">
        <v>11</v>
      </c>
      <c r="B23" s="39"/>
      <c r="C23" s="26">
        <v>5</v>
      </c>
      <c r="D23" s="26">
        <v>9</v>
      </c>
      <c r="E23" s="26">
        <v>4</v>
      </c>
      <c r="F23" s="26">
        <v>1</v>
      </c>
      <c r="G23" s="26">
        <v>8</v>
      </c>
      <c r="H23" s="26">
        <v>7</v>
      </c>
      <c r="I23" s="26">
        <v>3</v>
      </c>
      <c r="J23" s="26">
        <v>6</v>
      </c>
      <c r="K23" s="26">
        <v>2</v>
      </c>
    </row>
    <row r="25" spans="2:4" ht="12.75">
      <c r="B25" s="19" t="s">
        <v>31</v>
      </c>
      <c r="C25" s="10"/>
      <c r="D25" s="10"/>
    </row>
    <row r="26" spans="2:4" ht="21.75" customHeight="1">
      <c r="B26" s="20" t="s">
        <v>32</v>
      </c>
      <c r="C26" s="10"/>
      <c r="D26" s="10"/>
    </row>
  </sheetData>
  <mergeCells count="8">
    <mergeCell ref="A22:B22"/>
    <mergeCell ref="A23:B23"/>
    <mergeCell ref="A5:A7"/>
    <mergeCell ref="B5:B7"/>
    <mergeCell ref="I1:K1"/>
    <mergeCell ref="H3:K3"/>
    <mergeCell ref="A4:K4"/>
    <mergeCell ref="H2:K2"/>
  </mergeCells>
  <printOptions/>
  <pageMargins left="0.52" right="0.19" top="0.19" bottom="0.16" header="0.17" footer="0.16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F24" sqref="F24"/>
    </sheetView>
  </sheetViews>
  <sheetFormatPr defaultColWidth="9.00390625" defaultRowHeight="12.75"/>
  <cols>
    <col min="1" max="1" width="4.75390625" style="0" customWidth="1"/>
    <col min="2" max="2" width="58.25390625" style="0" customWidth="1"/>
    <col min="3" max="11" width="8.75390625" style="0" customWidth="1"/>
  </cols>
  <sheetData>
    <row r="1" spans="1:11" ht="25.5" customHeight="1">
      <c r="A1" s="9"/>
      <c r="B1" s="10"/>
      <c r="C1" s="10"/>
      <c r="D1" s="10"/>
      <c r="E1" s="10"/>
      <c r="F1" s="10"/>
      <c r="G1" s="10"/>
      <c r="H1" s="14"/>
      <c r="I1" s="42" t="s">
        <v>28</v>
      </c>
      <c r="J1" s="42"/>
      <c r="K1" s="42"/>
    </row>
    <row r="2" spans="2:11" ht="15.75" customHeight="1">
      <c r="B2" s="1"/>
      <c r="C2" s="1"/>
      <c r="D2" s="1"/>
      <c r="E2" s="1"/>
      <c r="F2" s="1"/>
      <c r="G2" s="1"/>
      <c r="H2" s="43" t="s">
        <v>30</v>
      </c>
      <c r="I2" s="43"/>
      <c r="J2" s="43"/>
      <c r="K2" s="43"/>
    </row>
    <row r="3" spans="1:11" ht="19.5" customHeight="1">
      <c r="A3" s="9"/>
      <c r="B3" s="10"/>
      <c r="C3" s="10"/>
      <c r="D3" s="10"/>
      <c r="E3" s="10"/>
      <c r="F3" s="10"/>
      <c r="G3" s="10"/>
      <c r="H3" s="43" t="s">
        <v>29</v>
      </c>
      <c r="I3" s="43"/>
      <c r="J3" s="43"/>
      <c r="K3" s="43"/>
    </row>
    <row r="4" spans="1:11" ht="47.25" customHeight="1">
      <c r="A4" s="44" t="s">
        <v>62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4.25">
      <c r="A5" s="40" t="s">
        <v>12</v>
      </c>
      <c r="B5" s="41" t="s">
        <v>0</v>
      </c>
      <c r="C5" s="15" t="s">
        <v>5</v>
      </c>
      <c r="D5" s="15" t="s">
        <v>5</v>
      </c>
      <c r="E5" s="15" t="s">
        <v>2</v>
      </c>
      <c r="F5" s="15" t="s">
        <v>6</v>
      </c>
      <c r="G5" s="15" t="s">
        <v>3</v>
      </c>
      <c r="H5" s="15" t="s">
        <v>2</v>
      </c>
      <c r="I5" s="15" t="s">
        <v>4</v>
      </c>
      <c r="J5" s="15" t="s">
        <v>3</v>
      </c>
      <c r="K5" s="15" t="s">
        <v>4</v>
      </c>
    </row>
    <row r="6" spans="1:11" ht="24">
      <c r="A6" s="40"/>
      <c r="B6" s="41"/>
      <c r="C6" s="11" t="s">
        <v>7</v>
      </c>
      <c r="D6" s="11" t="s">
        <v>8</v>
      </c>
      <c r="E6" s="11" t="s">
        <v>7</v>
      </c>
      <c r="F6" s="11" t="s">
        <v>7</v>
      </c>
      <c r="G6" s="11" t="s">
        <v>8</v>
      </c>
      <c r="H6" s="11" t="s">
        <v>8</v>
      </c>
      <c r="I6" s="11" t="s">
        <v>7</v>
      </c>
      <c r="J6" s="11" t="s">
        <v>7</v>
      </c>
      <c r="K6" s="11" t="s">
        <v>8</v>
      </c>
    </row>
    <row r="7" spans="1:11" ht="13.5" thickBot="1">
      <c r="A7" s="40"/>
      <c r="B7" s="41"/>
      <c r="C7" s="28" t="s">
        <v>53</v>
      </c>
      <c r="D7" s="28" t="s">
        <v>54</v>
      </c>
      <c r="E7" s="28" t="s">
        <v>55</v>
      </c>
      <c r="F7" s="28" t="s">
        <v>56</v>
      </c>
      <c r="G7" s="28" t="s">
        <v>57</v>
      </c>
      <c r="H7" s="28" t="s">
        <v>58</v>
      </c>
      <c r="I7" s="28" t="s">
        <v>59</v>
      </c>
      <c r="J7" s="28" t="s">
        <v>60</v>
      </c>
      <c r="K7" s="28" t="s">
        <v>61</v>
      </c>
    </row>
    <row r="8" spans="1:11" ht="24" customHeight="1">
      <c r="A8" s="12">
        <v>1</v>
      </c>
      <c r="B8" s="13" t="s">
        <v>13</v>
      </c>
      <c r="C8" s="31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3">
        <v>0</v>
      </c>
    </row>
    <row r="9" spans="1:11" ht="24" customHeight="1">
      <c r="A9" s="12">
        <v>2</v>
      </c>
      <c r="B9" s="13" t="s">
        <v>14</v>
      </c>
      <c r="C9" s="34">
        <v>82.45</v>
      </c>
      <c r="D9" s="27">
        <v>117.15</v>
      </c>
      <c r="E9" s="27">
        <v>97.2</v>
      </c>
      <c r="F9" s="27">
        <v>80.05</v>
      </c>
      <c r="G9" s="27">
        <v>90.95</v>
      </c>
      <c r="H9" s="27">
        <v>107.5</v>
      </c>
      <c r="I9" s="27">
        <v>102.65</v>
      </c>
      <c r="J9" s="27">
        <v>105.1</v>
      </c>
      <c r="K9" s="35">
        <v>121.95</v>
      </c>
    </row>
    <row r="10" spans="1:11" ht="24" customHeight="1">
      <c r="A10" s="12">
        <v>3</v>
      </c>
      <c r="B10" s="13" t="s">
        <v>15</v>
      </c>
      <c r="C10" s="34">
        <v>135</v>
      </c>
      <c r="D10" s="27">
        <v>181</v>
      </c>
      <c r="E10" s="27">
        <v>154</v>
      </c>
      <c r="F10" s="27">
        <v>124</v>
      </c>
      <c r="G10" s="27">
        <v>168</v>
      </c>
      <c r="H10" s="27">
        <v>135</v>
      </c>
      <c r="I10" s="27">
        <v>160</v>
      </c>
      <c r="J10" s="27">
        <v>191</v>
      </c>
      <c r="K10" s="35">
        <v>186</v>
      </c>
    </row>
    <row r="11" spans="1:11" ht="24" customHeight="1" thickBot="1">
      <c r="A11" s="12">
        <v>4</v>
      </c>
      <c r="B11" s="13" t="s">
        <v>16</v>
      </c>
      <c r="C11" s="36">
        <v>4.55</v>
      </c>
      <c r="D11" s="37">
        <v>8.95</v>
      </c>
      <c r="E11" s="37">
        <v>8.95</v>
      </c>
      <c r="F11" s="37">
        <v>6.25</v>
      </c>
      <c r="G11" s="37">
        <v>7.4</v>
      </c>
      <c r="H11" s="37">
        <v>14.2</v>
      </c>
      <c r="I11" s="37">
        <v>8.75</v>
      </c>
      <c r="J11" s="37">
        <v>12.15</v>
      </c>
      <c r="K11" s="38">
        <v>9.6</v>
      </c>
    </row>
    <row r="12" spans="1:11" ht="24" customHeight="1">
      <c r="A12" s="12">
        <v>5</v>
      </c>
      <c r="B12" s="13" t="s">
        <v>17</v>
      </c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24" customHeight="1">
      <c r="A13" s="12">
        <v>6</v>
      </c>
      <c r="B13" s="13" t="s">
        <v>18</v>
      </c>
      <c r="C13" s="27"/>
      <c r="D13" s="27"/>
      <c r="E13" s="27"/>
      <c r="F13" s="27"/>
      <c r="G13" s="27"/>
      <c r="H13" s="27"/>
      <c r="I13" s="27"/>
      <c r="J13" s="27"/>
      <c r="K13" s="27"/>
    </row>
    <row r="14" spans="1:11" ht="24" customHeight="1">
      <c r="A14" s="12">
        <v>7</v>
      </c>
      <c r="B14" s="13" t="s">
        <v>19</v>
      </c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24" customHeight="1">
      <c r="A15" s="12">
        <v>8</v>
      </c>
      <c r="B15" s="13" t="s">
        <v>20</v>
      </c>
      <c r="C15" s="27">
        <v>162</v>
      </c>
      <c r="D15" s="27">
        <v>116</v>
      </c>
      <c r="E15" s="27">
        <v>45</v>
      </c>
      <c r="F15" s="27">
        <v>26</v>
      </c>
      <c r="G15" s="27">
        <v>181.5</v>
      </c>
      <c r="H15" s="27">
        <v>99</v>
      </c>
      <c r="I15" s="27">
        <v>189</v>
      </c>
      <c r="J15" s="27">
        <v>199</v>
      </c>
      <c r="K15" s="27">
        <v>92</v>
      </c>
    </row>
    <row r="16" spans="1:11" ht="24" customHeight="1">
      <c r="A16" s="12">
        <v>9</v>
      </c>
      <c r="B16" s="13" t="s">
        <v>21</v>
      </c>
      <c r="C16" s="27">
        <v>157</v>
      </c>
      <c r="D16" s="27">
        <v>183</v>
      </c>
      <c r="E16" s="27">
        <v>113</v>
      </c>
      <c r="F16" s="27">
        <v>182</v>
      </c>
      <c r="G16" s="27">
        <v>172</v>
      </c>
      <c r="H16" s="27">
        <v>160</v>
      </c>
      <c r="I16" s="27">
        <v>172</v>
      </c>
      <c r="J16" s="27">
        <v>186</v>
      </c>
      <c r="K16" s="27">
        <v>185</v>
      </c>
    </row>
    <row r="17" spans="1:11" ht="24" customHeight="1">
      <c r="A17" s="12">
        <v>10</v>
      </c>
      <c r="B17" s="13" t="s">
        <v>26</v>
      </c>
      <c r="C17" s="27"/>
      <c r="D17" s="27"/>
      <c r="E17" s="27"/>
      <c r="F17" s="27"/>
      <c r="G17" s="27"/>
      <c r="H17" s="27"/>
      <c r="I17" s="27"/>
      <c r="J17" s="27"/>
      <c r="K17" s="27"/>
    </row>
    <row r="18" spans="1:11" ht="24" customHeight="1">
      <c r="A18" s="12">
        <v>11</v>
      </c>
      <c r="B18" s="13" t="s">
        <v>22</v>
      </c>
      <c r="C18" s="27">
        <v>195</v>
      </c>
      <c r="D18" s="27">
        <v>198</v>
      </c>
      <c r="E18" s="27">
        <v>195</v>
      </c>
      <c r="F18" s="27">
        <v>155</v>
      </c>
      <c r="G18" s="27">
        <v>192</v>
      </c>
      <c r="H18" s="27">
        <v>151</v>
      </c>
      <c r="I18" s="27">
        <v>197</v>
      </c>
      <c r="J18" s="27">
        <v>195</v>
      </c>
      <c r="K18" s="27">
        <v>190</v>
      </c>
    </row>
    <row r="19" spans="1:11" ht="24" customHeight="1">
      <c r="A19" s="12">
        <v>12</v>
      </c>
      <c r="B19" s="13" t="s">
        <v>23</v>
      </c>
      <c r="C19" s="27">
        <v>70</v>
      </c>
      <c r="D19" s="27">
        <v>70</v>
      </c>
      <c r="E19" s="27">
        <v>70</v>
      </c>
      <c r="F19" s="27">
        <v>70</v>
      </c>
      <c r="G19" s="27">
        <v>70</v>
      </c>
      <c r="H19" s="27">
        <v>65</v>
      </c>
      <c r="I19" s="27">
        <v>70</v>
      </c>
      <c r="J19" s="27">
        <v>70</v>
      </c>
      <c r="K19" s="27">
        <v>70</v>
      </c>
    </row>
    <row r="20" spans="1:11" ht="24" customHeight="1">
      <c r="A20" s="12">
        <v>13</v>
      </c>
      <c r="B20" s="13" t="s">
        <v>24</v>
      </c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24" customHeight="1">
      <c r="A21" s="12">
        <v>14</v>
      </c>
      <c r="B21" s="13" t="s">
        <v>25</v>
      </c>
      <c r="C21" s="27"/>
      <c r="D21" s="27"/>
      <c r="E21" s="27"/>
      <c r="F21" s="27"/>
      <c r="G21" s="27"/>
      <c r="H21" s="27"/>
      <c r="I21" s="27"/>
      <c r="J21" s="27"/>
      <c r="K21" s="27"/>
    </row>
    <row r="22" spans="1:11" ht="13.5" customHeight="1">
      <c r="A22" s="39" t="s">
        <v>9</v>
      </c>
      <c r="B22" s="39"/>
      <c r="C22" s="27">
        <f aca="true" t="shared" si="0" ref="C22:K22">SUM(C8:C21)</f>
        <v>806</v>
      </c>
      <c r="D22" s="27">
        <f t="shared" si="0"/>
        <v>874.0999999999999</v>
      </c>
      <c r="E22" s="27">
        <f t="shared" si="0"/>
        <v>683.15</v>
      </c>
      <c r="F22" s="27">
        <f t="shared" si="0"/>
        <v>643.3</v>
      </c>
      <c r="G22" s="27">
        <f t="shared" si="0"/>
        <v>881.8499999999999</v>
      </c>
      <c r="H22" s="27">
        <f t="shared" si="0"/>
        <v>731.7</v>
      </c>
      <c r="I22" s="27">
        <f t="shared" si="0"/>
        <v>899.4</v>
      </c>
      <c r="J22" s="27">
        <f t="shared" si="0"/>
        <v>958.25</v>
      </c>
      <c r="K22" s="27">
        <f t="shared" si="0"/>
        <v>854.55</v>
      </c>
    </row>
    <row r="23" spans="1:11" ht="13.5" customHeight="1">
      <c r="A23" s="39" t="s">
        <v>11</v>
      </c>
      <c r="B23" s="39"/>
      <c r="C23" s="26">
        <v>6</v>
      </c>
      <c r="D23" s="26">
        <v>4</v>
      </c>
      <c r="E23" s="26">
        <v>8</v>
      </c>
      <c r="F23" s="26">
        <v>9</v>
      </c>
      <c r="G23" s="26">
        <v>3</v>
      </c>
      <c r="H23" s="26">
        <v>7</v>
      </c>
      <c r="I23" s="26">
        <v>2</v>
      </c>
      <c r="J23" s="26">
        <v>1</v>
      </c>
      <c r="K23" s="26">
        <v>5</v>
      </c>
    </row>
    <row r="25" spans="2:4" ht="12.75">
      <c r="B25" s="19" t="s">
        <v>31</v>
      </c>
      <c r="C25" s="10"/>
      <c r="D25" s="10"/>
    </row>
    <row r="26" spans="2:4" ht="21.75" customHeight="1">
      <c r="B26" s="20" t="s">
        <v>32</v>
      </c>
      <c r="C26" s="10"/>
      <c r="D26" s="10"/>
    </row>
  </sheetData>
  <mergeCells count="8">
    <mergeCell ref="I1:K1"/>
    <mergeCell ref="H3:K3"/>
    <mergeCell ref="A4:K4"/>
    <mergeCell ref="H2:K2"/>
    <mergeCell ref="A22:B22"/>
    <mergeCell ref="A23:B23"/>
    <mergeCell ref="A5:A7"/>
    <mergeCell ref="B5:B7"/>
  </mergeCells>
  <printOptions/>
  <pageMargins left="0.52" right="0.19" top="0.19" bottom="0.16" header="0.17" footer="0.16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4">
      <selection activeCell="I28" sqref="I28"/>
    </sheetView>
  </sheetViews>
  <sheetFormatPr defaultColWidth="9.00390625" defaultRowHeight="12.75"/>
  <cols>
    <col min="1" max="1" width="4.75390625" style="0" customWidth="1"/>
    <col min="2" max="2" width="58.25390625" style="0" customWidth="1"/>
    <col min="3" max="11" width="8.75390625" style="0" customWidth="1"/>
  </cols>
  <sheetData>
    <row r="1" spans="1:11" ht="25.5" customHeight="1">
      <c r="A1" s="9"/>
      <c r="B1" s="10"/>
      <c r="C1" s="10"/>
      <c r="D1" s="10"/>
      <c r="E1" s="10"/>
      <c r="F1" s="10"/>
      <c r="G1" s="10"/>
      <c r="H1" s="14"/>
      <c r="I1" s="42" t="s">
        <v>28</v>
      </c>
      <c r="J1" s="42"/>
      <c r="K1" s="42"/>
    </row>
    <row r="2" spans="2:11" ht="15.75" customHeight="1">
      <c r="B2" s="1"/>
      <c r="C2" s="1"/>
      <c r="D2" s="1"/>
      <c r="E2" s="1"/>
      <c r="F2" s="1"/>
      <c r="G2" s="1"/>
      <c r="H2" s="43" t="s">
        <v>30</v>
      </c>
      <c r="I2" s="43"/>
      <c r="J2" s="43"/>
      <c r="K2" s="43"/>
    </row>
    <row r="3" spans="1:11" ht="19.5" customHeight="1">
      <c r="A3" s="9"/>
      <c r="B3" s="10"/>
      <c r="C3" s="10"/>
      <c r="D3" s="10"/>
      <c r="E3" s="10"/>
      <c r="F3" s="10"/>
      <c r="G3" s="10"/>
      <c r="H3" s="43" t="s">
        <v>29</v>
      </c>
      <c r="I3" s="43"/>
      <c r="J3" s="43"/>
      <c r="K3" s="43"/>
    </row>
    <row r="4" spans="1:11" ht="47.25" customHeight="1">
      <c r="A4" s="44" t="s">
        <v>43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4.25">
      <c r="A5" s="40" t="s">
        <v>12</v>
      </c>
      <c r="B5" s="41" t="s">
        <v>0</v>
      </c>
      <c r="C5" s="15" t="s">
        <v>5</v>
      </c>
      <c r="D5" s="15" t="s">
        <v>5</v>
      </c>
      <c r="E5" s="15" t="s">
        <v>2</v>
      </c>
      <c r="F5" s="15" t="s">
        <v>6</v>
      </c>
      <c r="G5" s="15" t="s">
        <v>3</v>
      </c>
      <c r="H5" s="15" t="s">
        <v>2</v>
      </c>
      <c r="I5" s="15" t="s">
        <v>4</v>
      </c>
      <c r="J5" s="15" t="s">
        <v>3</v>
      </c>
      <c r="K5" s="15" t="s">
        <v>4</v>
      </c>
    </row>
    <row r="6" spans="1:11" ht="24">
      <c r="A6" s="40"/>
      <c r="B6" s="41"/>
      <c r="C6" s="11" t="s">
        <v>7</v>
      </c>
      <c r="D6" s="11" t="s">
        <v>8</v>
      </c>
      <c r="E6" s="11" t="s">
        <v>7</v>
      </c>
      <c r="F6" s="11" t="s">
        <v>7</v>
      </c>
      <c r="G6" s="11" t="s">
        <v>8</v>
      </c>
      <c r="H6" s="11" t="s">
        <v>8</v>
      </c>
      <c r="I6" s="11" t="s">
        <v>7</v>
      </c>
      <c r="J6" s="11" t="s">
        <v>7</v>
      </c>
      <c r="K6" s="11" t="s">
        <v>8</v>
      </c>
    </row>
    <row r="7" spans="1:11" ht="13.5" thickBot="1">
      <c r="A7" s="40"/>
      <c r="B7" s="41"/>
      <c r="C7" s="28" t="s">
        <v>44</v>
      </c>
      <c r="D7" s="28" t="s">
        <v>45</v>
      </c>
      <c r="E7" s="28" t="s">
        <v>46</v>
      </c>
      <c r="F7" s="28" t="s">
        <v>47</v>
      </c>
      <c r="G7" s="28" t="s">
        <v>48</v>
      </c>
      <c r="H7" s="28" t="s">
        <v>49</v>
      </c>
      <c r="I7" s="28" t="s">
        <v>50</v>
      </c>
      <c r="J7" s="28" t="s">
        <v>51</v>
      </c>
      <c r="K7" s="28" t="s">
        <v>52</v>
      </c>
    </row>
    <row r="8" spans="1:11" ht="24" customHeight="1">
      <c r="A8" s="12">
        <v>1</v>
      </c>
      <c r="B8" s="13" t="s">
        <v>13</v>
      </c>
      <c r="C8" s="31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3">
        <v>0</v>
      </c>
    </row>
    <row r="9" spans="1:11" ht="24" customHeight="1">
      <c r="A9" s="12">
        <v>2</v>
      </c>
      <c r="B9" s="13" t="s">
        <v>14</v>
      </c>
      <c r="C9" s="34">
        <v>110.45</v>
      </c>
      <c r="D9" s="27">
        <v>102.25</v>
      </c>
      <c r="E9" s="27">
        <v>117.4</v>
      </c>
      <c r="F9" s="27">
        <v>71.45</v>
      </c>
      <c r="G9" s="27">
        <v>106.65</v>
      </c>
      <c r="H9" s="27">
        <v>117.35</v>
      </c>
      <c r="I9" s="27">
        <v>110.4</v>
      </c>
      <c r="J9" s="27">
        <v>75.3</v>
      </c>
      <c r="K9" s="35">
        <v>85.75</v>
      </c>
    </row>
    <row r="10" spans="1:11" ht="24" customHeight="1">
      <c r="A10" s="12">
        <v>3</v>
      </c>
      <c r="B10" s="13" t="s">
        <v>15</v>
      </c>
      <c r="C10" s="34">
        <v>134</v>
      </c>
      <c r="D10" s="27">
        <v>154</v>
      </c>
      <c r="E10" s="27">
        <v>163</v>
      </c>
      <c r="F10" s="27">
        <v>95</v>
      </c>
      <c r="G10" s="27">
        <v>166</v>
      </c>
      <c r="H10" s="27">
        <v>161</v>
      </c>
      <c r="I10" s="27">
        <v>176</v>
      </c>
      <c r="J10" s="27">
        <v>152</v>
      </c>
      <c r="K10" s="35">
        <v>176</v>
      </c>
    </row>
    <row r="11" spans="1:11" ht="24" customHeight="1" thickBot="1">
      <c r="A11" s="12">
        <v>4</v>
      </c>
      <c r="B11" s="13" t="s">
        <v>16</v>
      </c>
      <c r="C11" s="36">
        <v>7.45</v>
      </c>
      <c r="D11" s="37">
        <v>6.9</v>
      </c>
      <c r="E11" s="37">
        <v>6.25</v>
      </c>
      <c r="F11" s="37">
        <v>5.4</v>
      </c>
      <c r="G11" s="37">
        <v>11.65</v>
      </c>
      <c r="H11" s="37">
        <v>11.8</v>
      </c>
      <c r="I11" s="37">
        <v>8.95</v>
      </c>
      <c r="J11" s="37">
        <v>9.45</v>
      </c>
      <c r="K11" s="38">
        <v>7.75</v>
      </c>
    </row>
    <row r="12" spans="1:11" ht="24" customHeight="1">
      <c r="A12" s="12">
        <v>5</v>
      </c>
      <c r="B12" s="13" t="s">
        <v>17</v>
      </c>
      <c r="C12" s="27"/>
      <c r="D12" s="27"/>
      <c r="E12" s="27"/>
      <c r="F12" s="27"/>
      <c r="G12" s="27"/>
      <c r="H12" s="27"/>
      <c r="I12" s="27"/>
      <c r="J12" s="27"/>
      <c r="K12" s="27"/>
    </row>
    <row r="13" spans="1:11" ht="24" customHeight="1">
      <c r="A13" s="12">
        <v>6</v>
      </c>
      <c r="B13" s="13" t="s">
        <v>18</v>
      </c>
      <c r="C13" s="27"/>
      <c r="D13" s="27"/>
      <c r="E13" s="27"/>
      <c r="F13" s="27"/>
      <c r="G13" s="27"/>
      <c r="H13" s="27"/>
      <c r="I13" s="27"/>
      <c r="J13" s="27"/>
      <c r="K13" s="27"/>
    </row>
    <row r="14" spans="1:11" ht="24" customHeight="1">
      <c r="A14" s="12">
        <v>7</v>
      </c>
      <c r="B14" s="13" t="s">
        <v>19</v>
      </c>
      <c r="C14" s="27">
        <v>189</v>
      </c>
      <c r="D14" s="27">
        <v>174</v>
      </c>
      <c r="E14" s="27">
        <v>179</v>
      </c>
      <c r="F14" s="27">
        <v>194</v>
      </c>
      <c r="G14" s="27">
        <v>185</v>
      </c>
      <c r="H14" s="27">
        <v>190</v>
      </c>
      <c r="I14" s="27">
        <v>192</v>
      </c>
      <c r="J14" s="27">
        <v>187</v>
      </c>
      <c r="K14" s="27">
        <v>179</v>
      </c>
    </row>
    <row r="15" spans="1:11" ht="24" customHeight="1">
      <c r="A15" s="12">
        <v>8</v>
      </c>
      <c r="B15" s="13" t="s">
        <v>20</v>
      </c>
      <c r="C15" s="27"/>
      <c r="D15" s="27"/>
      <c r="E15" s="27"/>
      <c r="F15" s="27"/>
      <c r="G15" s="27"/>
      <c r="H15" s="27"/>
      <c r="I15" s="27"/>
      <c r="J15" s="27"/>
      <c r="K15" s="27"/>
    </row>
    <row r="16" spans="1:11" ht="24" customHeight="1">
      <c r="A16" s="12">
        <v>9</v>
      </c>
      <c r="B16" s="13" t="s">
        <v>21</v>
      </c>
      <c r="C16" s="27"/>
      <c r="D16" s="27"/>
      <c r="E16" s="27"/>
      <c r="F16" s="27"/>
      <c r="G16" s="27"/>
      <c r="H16" s="27"/>
      <c r="I16" s="27"/>
      <c r="J16" s="27"/>
      <c r="K16" s="27"/>
    </row>
    <row r="17" spans="1:11" ht="24" customHeight="1">
      <c r="A17" s="12">
        <v>10</v>
      </c>
      <c r="B17" s="13" t="s">
        <v>26</v>
      </c>
      <c r="C17" s="27"/>
      <c r="D17" s="27"/>
      <c r="E17" s="27"/>
      <c r="F17" s="27"/>
      <c r="G17" s="27"/>
      <c r="H17" s="27"/>
      <c r="I17" s="27"/>
      <c r="J17" s="27"/>
      <c r="K17" s="27"/>
    </row>
    <row r="18" spans="1:11" ht="24" customHeight="1">
      <c r="A18" s="12">
        <v>11</v>
      </c>
      <c r="B18" s="13" t="s">
        <v>22</v>
      </c>
      <c r="C18" s="27"/>
      <c r="D18" s="27"/>
      <c r="E18" s="27"/>
      <c r="F18" s="27"/>
      <c r="G18" s="27"/>
      <c r="H18" s="27"/>
      <c r="I18" s="27"/>
      <c r="J18" s="27"/>
      <c r="K18" s="27"/>
    </row>
    <row r="19" spans="1:11" ht="24" customHeight="1">
      <c r="A19" s="12">
        <v>12</v>
      </c>
      <c r="B19" s="13" t="s">
        <v>23</v>
      </c>
      <c r="C19" s="27">
        <v>60</v>
      </c>
      <c r="D19" s="27">
        <v>60</v>
      </c>
      <c r="E19" s="27">
        <v>60</v>
      </c>
      <c r="F19" s="27">
        <v>60</v>
      </c>
      <c r="G19" s="27">
        <v>60</v>
      </c>
      <c r="H19" s="27">
        <v>60</v>
      </c>
      <c r="I19" s="27">
        <v>60</v>
      </c>
      <c r="J19" s="27">
        <v>60</v>
      </c>
      <c r="K19" s="27">
        <v>60</v>
      </c>
    </row>
    <row r="20" spans="1:11" ht="24" customHeight="1">
      <c r="A20" s="12">
        <v>13</v>
      </c>
      <c r="B20" s="13" t="s">
        <v>24</v>
      </c>
      <c r="C20" s="27"/>
      <c r="D20" s="27"/>
      <c r="E20" s="27"/>
      <c r="F20" s="27"/>
      <c r="G20" s="27"/>
      <c r="H20" s="27"/>
      <c r="I20" s="27"/>
      <c r="J20" s="27"/>
      <c r="K20" s="27"/>
    </row>
    <row r="21" spans="1:11" ht="24" customHeight="1">
      <c r="A21" s="12">
        <v>14</v>
      </c>
      <c r="B21" s="13" t="s">
        <v>25</v>
      </c>
      <c r="C21" s="27"/>
      <c r="D21" s="27"/>
      <c r="E21" s="27"/>
      <c r="F21" s="27"/>
      <c r="G21" s="27"/>
      <c r="H21" s="27"/>
      <c r="I21" s="27"/>
      <c r="J21" s="27"/>
      <c r="K21" s="27"/>
    </row>
    <row r="22" spans="1:11" ht="13.5" customHeight="1">
      <c r="A22" s="39" t="s">
        <v>9</v>
      </c>
      <c r="B22" s="39"/>
      <c r="C22" s="27">
        <f aca="true" t="shared" si="0" ref="C22:K22">SUM(C8:C21)</f>
        <v>500.9</v>
      </c>
      <c r="D22" s="27">
        <f t="shared" si="0"/>
        <v>497.15</v>
      </c>
      <c r="E22" s="27">
        <f t="shared" si="0"/>
        <v>525.65</v>
      </c>
      <c r="F22" s="27">
        <f t="shared" si="0"/>
        <v>425.85</v>
      </c>
      <c r="G22" s="27">
        <f t="shared" si="0"/>
        <v>529.3</v>
      </c>
      <c r="H22" s="27">
        <f t="shared" si="0"/>
        <v>540.1500000000001</v>
      </c>
      <c r="I22" s="27">
        <f t="shared" si="0"/>
        <v>547.3499999999999</v>
      </c>
      <c r="J22" s="27">
        <f t="shared" si="0"/>
        <v>483.75</v>
      </c>
      <c r="K22" s="27">
        <f t="shared" si="0"/>
        <v>508.5</v>
      </c>
    </row>
    <row r="23" spans="1:11" ht="13.5" customHeight="1">
      <c r="A23" s="39" t="s">
        <v>11</v>
      </c>
      <c r="B23" s="39"/>
      <c r="C23" s="26">
        <v>6</v>
      </c>
      <c r="D23" s="26">
        <v>7</v>
      </c>
      <c r="E23" s="26">
        <v>4</v>
      </c>
      <c r="F23" s="26">
        <v>9</v>
      </c>
      <c r="G23" s="26">
        <v>3</v>
      </c>
      <c r="H23" s="26">
        <v>2</v>
      </c>
      <c r="I23" s="26">
        <v>1</v>
      </c>
      <c r="J23" s="26">
        <v>8</v>
      </c>
      <c r="K23" s="26">
        <v>5</v>
      </c>
    </row>
    <row r="25" spans="2:4" ht="12.75">
      <c r="B25" s="19" t="s">
        <v>31</v>
      </c>
      <c r="C25" s="10"/>
      <c r="D25" s="10"/>
    </row>
    <row r="26" spans="2:4" ht="21.75" customHeight="1">
      <c r="B26" s="20" t="s">
        <v>32</v>
      </c>
      <c r="C26" s="10"/>
      <c r="D26" s="10"/>
    </row>
  </sheetData>
  <mergeCells count="8">
    <mergeCell ref="I1:K1"/>
    <mergeCell ref="H3:K3"/>
    <mergeCell ref="A4:K4"/>
    <mergeCell ref="H2:K2"/>
    <mergeCell ref="A22:B22"/>
    <mergeCell ref="A23:B23"/>
    <mergeCell ref="A5:A7"/>
    <mergeCell ref="B5:B7"/>
  </mergeCells>
  <printOptions/>
  <pageMargins left="0.52" right="0.19" top="0.19" bottom="0.16" header="0.17" footer="0.1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H23" sqref="H23"/>
    </sheetView>
  </sheetViews>
  <sheetFormatPr defaultColWidth="9.00390625" defaultRowHeight="12.75"/>
  <cols>
    <col min="1" max="1" width="4.75390625" style="0" customWidth="1"/>
    <col min="2" max="2" width="58.25390625" style="0" customWidth="1"/>
    <col min="3" max="11" width="8.75390625" style="0" customWidth="1"/>
  </cols>
  <sheetData>
    <row r="1" spans="1:11" ht="25.5" customHeight="1">
      <c r="A1" s="9"/>
      <c r="B1" s="10"/>
      <c r="C1" s="10"/>
      <c r="D1" s="10"/>
      <c r="E1" s="10"/>
      <c r="F1" s="10"/>
      <c r="G1" s="10"/>
      <c r="H1" s="14"/>
      <c r="I1" s="42" t="s">
        <v>28</v>
      </c>
      <c r="J1" s="42"/>
      <c r="K1" s="42"/>
    </row>
    <row r="2" spans="2:11" ht="15.75" customHeight="1">
      <c r="B2" s="1"/>
      <c r="C2" s="1"/>
      <c r="D2" s="1"/>
      <c r="E2" s="1"/>
      <c r="F2" s="1"/>
      <c r="G2" s="1"/>
      <c r="H2" s="43" t="s">
        <v>30</v>
      </c>
      <c r="I2" s="43"/>
      <c r="J2" s="43"/>
      <c r="K2" s="43"/>
    </row>
    <row r="3" spans="1:11" ht="19.5" customHeight="1">
      <c r="A3" s="9"/>
      <c r="B3" s="10"/>
      <c r="C3" s="10"/>
      <c r="D3" s="10"/>
      <c r="E3" s="10"/>
      <c r="F3" s="10"/>
      <c r="G3" s="10"/>
      <c r="H3" s="43" t="s">
        <v>29</v>
      </c>
      <c r="I3" s="43"/>
      <c r="J3" s="43"/>
      <c r="K3" s="43"/>
    </row>
    <row r="4" spans="1:11" ht="47.25" customHeight="1">
      <c r="A4" s="44" t="s">
        <v>42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4.25">
      <c r="A5" s="40" t="s">
        <v>12</v>
      </c>
      <c r="B5" s="41" t="s">
        <v>0</v>
      </c>
      <c r="C5" s="15" t="s">
        <v>5</v>
      </c>
      <c r="D5" s="15" t="s">
        <v>5</v>
      </c>
      <c r="E5" s="15" t="s">
        <v>2</v>
      </c>
      <c r="F5" s="15" t="s">
        <v>6</v>
      </c>
      <c r="G5" s="15" t="s">
        <v>3</v>
      </c>
      <c r="H5" s="15" t="s">
        <v>2</v>
      </c>
      <c r="I5" s="15" t="s">
        <v>4</v>
      </c>
      <c r="J5" s="15" t="s">
        <v>3</v>
      </c>
      <c r="K5" s="15" t="s">
        <v>4</v>
      </c>
    </row>
    <row r="6" spans="1:11" ht="24">
      <c r="A6" s="40"/>
      <c r="B6" s="41"/>
      <c r="C6" s="11" t="s">
        <v>7</v>
      </c>
      <c r="D6" s="11" t="s">
        <v>8</v>
      </c>
      <c r="E6" s="11" t="s">
        <v>7</v>
      </c>
      <c r="F6" s="11" t="s">
        <v>7</v>
      </c>
      <c r="G6" s="11" t="s">
        <v>8</v>
      </c>
      <c r="H6" s="11" t="s">
        <v>8</v>
      </c>
      <c r="I6" s="11" t="s">
        <v>7</v>
      </c>
      <c r="J6" s="11" t="s">
        <v>7</v>
      </c>
      <c r="K6" s="11" t="s">
        <v>8</v>
      </c>
    </row>
    <row r="7" spans="1:11" ht="13.5" thickBot="1">
      <c r="A7" s="40"/>
      <c r="B7" s="41"/>
      <c r="C7" s="28" t="s">
        <v>33</v>
      </c>
      <c r="D7" s="28" t="s">
        <v>34</v>
      </c>
      <c r="E7" s="28" t="s">
        <v>35</v>
      </c>
      <c r="F7" s="28" t="s">
        <v>36</v>
      </c>
      <c r="G7" s="28" t="s">
        <v>37</v>
      </c>
      <c r="H7" s="28" t="s">
        <v>38</v>
      </c>
      <c r="I7" s="28" t="s">
        <v>39</v>
      </c>
      <c r="J7" s="28" t="s">
        <v>40</v>
      </c>
      <c r="K7" s="28" t="s">
        <v>41</v>
      </c>
    </row>
    <row r="8" spans="1:11" ht="24" customHeight="1">
      <c r="A8" s="12">
        <v>1</v>
      </c>
      <c r="B8" s="13" t="s">
        <v>13</v>
      </c>
      <c r="C8" s="31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3">
        <v>0</v>
      </c>
    </row>
    <row r="9" spans="1:11" ht="24" customHeight="1">
      <c r="A9" s="12">
        <v>2</v>
      </c>
      <c r="B9" s="13" t="s">
        <v>14</v>
      </c>
      <c r="C9" s="34">
        <v>93.85</v>
      </c>
      <c r="D9" s="27">
        <v>74.55</v>
      </c>
      <c r="E9" s="27">
        <v>121.6</v>
      </c>
      <c r="F9" s="27">
        <v>75.5</v>
      </c>
      <c r="G9" s="27">
        <v>142.75</v>
      </c>
      <c r="H9" s="27">
        <v>113.65</v>
      </c>
      <c r="I9" s="27">
        <v>111.65</v>
      </c>
      <c r="J9" s="27">
        <v>102.3</v>
      </c>
      <c r="K9" s="35">
        <v>95.8</v>
      </c>
    </row>
    <row r="10" spans="1:11" ht="24" customHeight="1">
      <c r="A10" s="12">
        <v>3</v>
      </c>
      <c r="B10" s="13" t="s">
        <v>15</v>
      </c>
      <c r="C10" s="34">
        <v>148</v>
      </c>
      <c r="D10" s="27">
        <v>126</v>
      </c>
      <c r="E10" s="27">
        <v>166</v>
      </c>
      <c r="F10" s="27">
        <v>140</v>
      </c>
      <c r="G10" s="27">
        <v>184</v>
      </c>
      <c r="H10" s="27">
        <v>169</v>
      </c>
      <c r="I10" s="27">
        <v>153</v>
      </c>
      <c r="J10" s="27">
        <v>166</v>
      </c>
      <c r="K10" s="35">
        <v>159</v>
      </c>
    </row>
    <row r="11" spans="1:11" ht="24" customHeight="1" thickBot="1">
      <c r="A11" s="12">
        <v>4</v>
      </c>
      <c r="B11" s="13" t="s">
        <v>16</v>
      </c>
      <c r="C11" s="36">
        <v>12.5</v>
      </c>
      <c r="D11" s="37">
        <v>101</v>
      </c>
      <c r="E11" s="37">
        <v>11.3</v>
      </c>
      <c r="F11" s="37">
        <v>5.4</v>
      </c>
      <c r="G11" s="37">
        <v>7.75</v>
      </c>
      <c r="H11" s="37">
        <v>15.2</v>
      </c>
      <c r="I11" s="37">
        <v>12.65</v>
      </c>
      <c r="J11" s="37">
        <v>19.25</v>
      </c>
      <c r="K11" s="38">
        <v>12.8</v>
      </c>
    </row>
    <row r="12" spans="1:11" ht="24" customHeight="1">
      <c r="A12" s="12">
        <v>5</v>
      </c>
      <c r="B12" s="13" t="s">
        <v>17</v>
      </c>
      <c r="C12" s="27">
        <v>189.5</v>
      </c>
      <c r="D12" s="27">
        <v>129</v>
      </c>
      <c r="E12" s="27">
        <v>134</v>
      </c>
      <c r="F12" s="27">
        <v>73.5</v>
      </c>
      <c r="G12" s="27">
        <v>200</v>
      </c>
      <c r="H12" s="27">
        <v>145</v>
      </c>
      <c r="I12" s="27">
        <v>159</v>
      </c>
      <c r="J12" s="27">
        <v>153</v>
      </c>
      <c r="K12" s="27">
        <v>180</v>
      </c>
    </row>
    <row r="13" spans="1:11" ht="24" customHeight="1">
      <c r="A13" s="12">
        <v>6</v>
      </c>
      <c r="B13" s="13" t="s">
        <v>18</v>
      </c>
      <c r="C13" s="27">
        <v>102</v>
      </c>
      <c r="D13" s="27">
        <v>114.5</v>
      </c>
      <c r="E13" s="27">
        <v>72</v>
      </c>
      <c r="F13" s="27">
        <v>16</v>
      </c>
      <c r="G13" s="27">
        <v>120.5</v>
      </c>
      <c r="H13" s="27">
        <v>40.5</v>
      </c>
      <c r="I13" s="27">
        <v>118</v>
      </c>
      <c r="J13" s="27">
        <v>143</v>
      </c>
      <c r="K13" s="27">
        <v>182</v>
      </c>
    </row>
    <row r="14" spans="1:11" ht="24" customHeight="1">
      <c r="A14" s="12">
        <v>7</v>
      </c>
      <c r="B14" s="13" t="s">
        <v>19</v>
      </c>
      <c r="C14" s="27"/>
      <c r="D14" s="27"/>
      <c r="E14" s="27"/>
      <c r="F14" s="27"/>
      <c r="G14" s="27"/>
      <c r="H14" s="27"/>
      <c r="I14" s="27"/>
      <c r="J14" s="27"/>
      <c r="K14" s="27"/>
    </row>
    <row r="15" spans="1:11" ht="24" customHeight="1">
      <c r="A15" s="12">
        <v>8</v>
      </c>
      <c r="B15" s="13" t="s">
        <v>20</v>
      </c>
      <c r="C15" s="27"/>
      <c r="D15" s="27"/>
      <c r="E15" s="27"/>
      <c r="F15" s="27"/>
      <c r="G15" s="27"/>
      <c r="H15" s="27"/>
      <c r="I15" s="27"/>
      <c r="J15" s="27"/>
      <c r="K15" s="27"/>
    </row>
    <row r="16" spans="1:11" ht="24" customHeight="1">
      <c r="A16" s="12">
        <v>9</v>
      </c>
      <c r="B16" s="13" t="s">
        <v>21</v>
      </c>
      <c r="C16" s="27"/>
      <c r="D16" s="27"/>
      <c r="E16" s="27"/>
      <c r="F16" s="27"/>
      <c r="G16" s="27"/>
      <c r="H16" s="27"/>
      <c r="I16" s="27"/>
      <c r="J16" s="27"/>
      <c r="K16" s="27"/>
    </row>
    <row r="17" spans="1:11" ht="24" customHeight="1">
      <c r="A17" s="12">
        <v>10</v>
      </c>
      <c r="B17" s="13" t="s">
        <v>26</v>
      </c>
      <c r="C17" s="27">
        <v>156</v>
      </c>
      <c r="D17" s="27">
        <v>159</v>
      </c>
      <c r="E17" s="27">
        <v>50</v>
      </c>
      <c r="F17" s="27">
        <v>30</v>
      </c>
      <c r="G17" s="27">
        <v>194</v>
      </c>
      <c r="H17" s="27">
        <v>126</v>
      </c>
      <c r="I17" s="27">
        <v>190</v>
      </c>
      <c r="J17" s="27">
        <v>192</v>
      </c>
      <c r="K17" s="27">
        <v>192</v>
      </c>
    </row>
    <row r="18" spans="1:11" ht="24" customHeight="1">
      <c r="A18" s="12">
        <v>11</v>
      </c>
      <c r="B18" s="13" t="s">
        <v>22</v>
      </c>
      <c r="C18" s="27"/>
      <c r="D18" s="27"/>
      <c r="E18" s="27"/>
      <c r="F18" s="27"/>
      <c r="G18" s="27"/>
      <c r="H18" s="27"/>
      <c r="I18" s="27"/>
      <c r="J18" s="27"/>
      <c r="K18" s="27"/>
    </row>
    <row r="19" spans="1:11" ht="24" customHeight="1">
      <c r="A19" s="12">
        <v>12</v>
      </c>
      <c r="B19" s="13" t="s">
        <v>23</v>
      </c>
      <c r="C19" s="27">
        <v>70</v>
      </c>
      <c r="D19" s="27">
        <v>70</v>
      </c>
      <c r="E19" s="27">
        <v>70</v>
      </c>
      <c r="F19" s="27">
        <v>60</v>
      </c>
      <c r="G19" s="27">
        <v>70</v>
      </c>
      <c r="H19" s="27">
        <v>68</v>
      </c>
      <c r="I19" s="27">
        <v>65</v>
      </c>
      <c r="J19" s="27">
        <v>70</v>
      </c>
      <c r="K19" s="27">
        <v>70</v>
      </c>
    </row>
    <row r="20" spans="1:11" ht="24" customHeight="1">
      <c r="A20" s="12">
        <v>13</v>
      </c>
      <c r="B20" s="13" t="s">
        <v>24</v>
      </c>
      <c r="C20" s="27">
        <v>200</v>
      </c>
      <c r="D20" s="27">
        <v>195</v>
      </c>
      <c r="E20" s="27">
        <v>80</v>
      </c>
      <c r="F20" s="27">
        <v>85</v>
      </c>
      <c r="G20" s="27">
        <v>195</v>
      </c>
      <c r="H20" s="27">
        <v>189</v>
      </c>
      <c r="I20" s="27">
        <v>90</v>
      </c>
      <c r="J20" s="27">
        <v>200</v>
      </c>
      <c r="K20" s="27">
        <v>165</v>
      </c>
    </row>
    <row r="21" spans="1:11" ht="24" customHeight="1">
      <c r="A21" s="12">
        <v>14</v>
      </c>
      <c r="B21" s="13" t="s">
        <v>25</v>
      </c>
      <c r="C21" s="27"/>
      <c r="D21" s="27"/>
      <c r="E21" s="27"/>
      <c r="F21" s="27"/>
      <c r="G21" s="27"/>
      <c r="H21" s="27"/>
      <c r="I21" s="27"/>
      <c r="J21" s="27"/>
      <c r="K21" s="27"/>
    </row>
    <row r="22" spans="1:11" ht="13.5" customHeight="1">
      <c r="A22" s="39" t="s">
        <v>9</v>
      </c>
      <c r="B22" s="39"/>
      <c r="C22" s="27">
        <f aca="true" t="shared" si="0" ref="C22:K22">SUM(C8:C21)</f>
        <v>971.85</v>
      </c>
      <c r="D22" s="27">
        <f t="shared" si="0"/>
        <v>969.05</v>
      </c>
      <c r="E22" s="27">
        <f t="shared" si="0"/>
        <v>704.9000000000001</v>
      </c>
      <c r="F22" s="27">
        <f t="shared" si="0"/>
        <v>485.4</v>
      </c>
      <c r="G22" s="27">
        <f t="shared" si="0"/>
        <v>1114</v>
      </c>
      <c r="H22" s="27">
        <f t="shared" si="0"/>
        <v>866.3499999999999</v>
      </c>
      <c r="I22" s="27">
        <f t="shared" si="0"/>
        <v>899.3</v>
      </c>
      <c r="J22" s="27">
        <f t="shared" si="0"/>
        <v>1045.55</v>
      </c>
      <c r="K22" s="27">
        <f t="shared" si="0"/>
        <v>1056.6</v>
      </c>
    </row>
    <row r="23" spans="1:11" ht="13.5" customHeight="1">
      <c r="A23" s="39" t="s">
        <v>11</v>
      </c>
      <c r="B23" s="39"/>
      <c r="C23" s="26">
        <v>4</v>
      </c>
      <c r="D23" s="26">
        <v>5</v>
      </c>
      <c r="E23" s="26">
        <v>8</v>
      </c>
      <c r="F23" s="26">
        <v>9</v>
      </c>
      <c r="G23" s="26">
        <v>1</v>
      </c>
      <c r="H23" s="26">
        <v>7</v>
      </c>
      <c r="I23" s="26">
        <v>6</v>
      </c>
      <c r="J23" s="26">
        <v>3</v>
      </c>
      <c r="K23" s="26">
        <v>2</v>
      </c>
    </row>
    <row r="25" spans="2:4" ht="12.75">
      <c r="B25" s="19" t="s">
        <v>31</v>
      </c>
      <c r="C25" s="10"/>
      <c r="D25" s="10"/>
    </row>
    <row r="26" spans="2:4" ht="21.75" customHeight="1">
      <c r="B26" s="20" t="s">
        <v>32</v>
      </c>
      <c r="C26" s="10"/>
      <c r="D26" s="10"/>
    </row>
  </sheetData>
  <mergeCells count="8">
    <mergeCell ref="A22:B22"/>
    <mergeCell ref="A23:B23"/>
    <mergeCell ref="A5:A7"/>
    <mergeCell ref="B5:B7"/>
    <mergeCell ref="I1:K1"/>
    <mergeCell ref="H3:K3"/>
    <mergeCell ref="A4:K4"/>
    <mergeCell ref="H2:K2"/>
  </mergeCells>
  <printOptions/>
  <pageMargins left="0.52" right="0.19" top="0.19" bottom="0.16" header="0.17" footer="0.1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="75" zoomScaleNormal="75" workbookViewId="0" topLeftCell="A4">
      <selection activeCell="E3" sqref="E3"/>
    </sheetView>
  </sheetViews>
  <sheetFormatPr defaultColWidth="9.00390625" defaultRowHeight="12.75"/>
  <cols>
    <col min="1" max="1" width="6.875" style="0" customWidth="1"/>
    <col min="2" max="2" width="76.00390625" style="1" customWidth="1"/>
    <col min="3" max="10" width="12.125" style="1" customWidth="1"/>
    <col min="11" max="11" width="12.375" style="1" customWidth="1"/>
  </cols>
  <sheetData>
    <row r="1" spans="1:12" ht="18" customHeight="1">
      <c r="A1" t="s">
        <v>83</v>
      </c>
      <c r="I1" s="47" t="s">
        <v>28</v>
      </c>
      <c r="J1" s="47"/>
      <c r="K1" s="47"/>
      <c r="L1" s="8"/>
    </row>
    <row r="2" spans="2:11" ht="30" customHeight="1">
      <c r="B2" s="29" t="s">
        <v>84</v>
      </c>
      <c r="H2" s="46" t="s">
        <v>30</v>
      </c>
      <c r="I2" s="46"/>
      <c r="J2" s="46"/>
      <c r="K2" s="46"/>
    </row>
    <row r="3" spans="8:11" ht="30" customHeight="1">
      <c r="H3" s="46" t="s">
        <v>29</v>
      </c>
      <c r="I3" s="46"/>
      <c r="J3" s="46"/>
      <c r="K3" s="46"/>
    </row>
    <row r="4" spans="1:11" s="2" customFormat="1" ht="62.25" customHeight="1">
      <c r="A4" s="51" t="s">
        <v>27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22.5">
      <c r="A5" s="53" t="s">
        <v>12</v>
      </c>
      <c r="B5" s="48" t="s">
        <v>0</v>
      </c>
      <c r="C5" s="49" t="s">
        <v>1</v>
      </c>
      <c r="D5" s="49"/>
      <c r="E5" s="49"/>
      <c r="F5" s="49"/>
      <c r="G5" s="49"/>
      <c r="H5" s="49"/>
      <c r="I5" s="49"/>
      <c r="J5" s="49"/>
      <c r="K5" s="49"/>
    </row>
    <row r="6" spans="1:11" ht="22.5">
      <c r="A6" s="53"/>
      <c r="B6" s="48"/>
      <c r="C6" s="50" t="s">
        <v>2</v>
      </c>
      <c r="D6" s="50"/>
      <c r="E6" s="50" t="s">
        <v>3</v>
      </c>
      <c r="F6" s="50"/>
      <c r="G6" s="50" t="s">
        <v>4</v>
      </c>
      <c r="H6" s="50"/>
      <c r="I6" s="50" t="s">
        <v>5</v>
      </c>
      <c r="J6" s="50"/>
      <c r="K6" s="4" t="s">
        <v>6</v>
      </c>
    </row>
    <row r="7" spans="1:11" ht="38.25" customHeight="1">
      <c r="A7" s="53"/>
      <c r="B7" s="48"/>
      <c r="C7" s="5" t="s">
        <v>7</v>
      </c>
      <c r="D7" s="5" t="s">
        <v>8</v>
      </c>
      <c r="E7" s="5" t="s">
        <v>7</v>
      </c>
      <c r="F7" s="5" t="s">
        <v>8</v>
      </c>
      <c r="G7" s="5" t="s">
        <v>7</v>
      </c>
      <c r="H7" s="5" t="s">
        <v>8</v>
      </c>
      <c r="I7" s="5" t="s">
        <v>7</v>
      </c>
      <c r="J7" s="5" t="s">
        <v>8</v>
      </c>
      <c r="K7" s="5" t="s">
        <v>7</v>
      </c>
    </row>
    <row r="8" spans="1:11" s="3" customFormat="1" ht="33.75" customHeight="1">
      <c r="A8" s="6">
        <v>1</v>
      </c>
      <c r="B8" s="7" t="s">
        <v>13</v>
      </c>
      <c r="C8" s="22">
        <v>200</v>
      </c>
      <c r="D8" s="22">
        <v>180</v>
      </c>
      <c r="E8" s="22">
        <v>200</v>
      </c>
      <c r="F8" s="22">
        <v>200</v>
      </c>
      <c r="G8" s="22">
        <v>200</v>
      </c>
      <c r="H8" s="22">
        <v>180</v>
      </c>
      <c r="I8" s="22">
        <v>180</v>
      </c>
      <c r="J8" s="22">
        <v>180</v>
      </c>
      <c r="K8" s="22">
        <v>180</v>
      </c>
    </row>
    <row r="9" spans="1:11" s="3" customFormat="1" ht="33.75" customHeight="1">
      <c r="A9" s="6">
        <v>2</v>
      </c>
      <c r="B9" s="7" t="s">
        <v>14</v>
      </c>
      <c r="C9" s="22">
        <v>111.6</v>
      </c>
      <c r="D9" s="22">
        <v>116.67</v>
      </c>
      <c r="E9" s="22">
        <v>94.35</v>
      </c>
      <c r="F9" s="22">
        <v>114.12</v>
      </c>
      <c r="G9" s="22">
        <v>105.99</v>
      </c>
      <c r="H9" s="22">
        <v>104.92</v>
      </c>
      <c r="I9" s="22">
        <v>97.48</v>
      </c>
      <c r="J9" s="22">
        <v>99.19</v>
      </c>
      <c r="K9" s="22">
        <v>74.39</v>
      </c>
    </row>
    <row r="10" spans="1:11" s="3" customFormat="1" ht="33.75" customHeight="1">
      <c r="A10" s="6">
        <v>3</v>
      </c>
      <c r="B10" s="7" t="s">
        <v>15</v>
      </c>
      <c r="C10" s="22">
        <v>162.93</v>
      </c>
      <c r="D10" s="22">
        <v>162.13</v>
      </c>
      <c r="E10" s="22">
        <v>169.07</v>
      </c>
      <c r="F10" s="22">
        <v>175.2</v>
      </c>
      <c r="G10" s="22">
        <v>158.93</v>
      </c>
      <c r="H10" s="22">
        <v>178.13</v>
      </c>
      <c r="I10" s="22">
        <v>142.93</v>
      </c>
      <c r="J10" s="22">
        <v>153.07</v>
      </c>
      <c r="K10" s="22">
        <v>127.2</v>
      </c>
    </row>
    <row r="11" spans="1:14" s="3" customFormat="1" ht="33.75" customHeight="1">
      <c r="A11" s="6">
        <v>4</v>
      </c>
      <c r="B11" s="7" t="s">
        <v>16</v>
      </c>
      <c r="C11" s="22">
        <v>138.51</v>
      </c>
      <c r="D11" s="22">
        <v>200</v>
      </c>
      <c r="E11" s="22">
        <v>185.81</v>
      </c>
      <c r="F11" s="22">
        <v>141.89</v>
      </c>
      <c r="G11" s="22">
        <v>148.65</v>
      </c>
      <c r="H11" s="22">
        <v>150.68</v>
      </c>
      <c r="I11" s="22">
        <v>124.32</v>
      </c>
      <c r="J11" s="22">
        <v>124.32</v>
      </c>
      <c r="K11" s="22">
        <v>92.57</v>
      </c>
      <c r="N11" s="30"/>
    </row>
    <row r="12" spans="1:14" s="3" customFormat="1" ht="33.75" customHeight="1">
      <c r="A12" s="6">
        <v>5</v>
      </c>
      <c r="B12" s="7" t="s">
        <v>17</v>
      </c>
      <c r="C12" s="22">
        <v>134</v>
      </c>
      <c r="D12" s="22">
        <v>145</v>
      </c>
      <c r="E12" s="22">
        <v>153</v>
      </c>
      <c r="F12" s="22">
        <v>200</v>
      </c>
      <c r="G12" s="22">
        <v>159</v>
      </c>
      <c r="H12" s="22">
        <v>180</v>
      </c>
      <c r="I12" s="22">
        <v>189.5</v>
      </c>
      <c r="J12" s="22">
        <v>129</v>
      </c>
      <c r="K12" s="22">
        <v>73.5</v>
      </c>
      <c r="N12" s="30"/>
    </row>
    <row r="13" spans="1:11" s="3" customFormat="1" ht="33.75" customHeight="1">
      <c r="A13" s="6">
        <v>6</v>
      </c>
      <c r="B13" s="7" t="s">
        <v>18</v>
      </c>
      <c r="C13" s="22">
        <v>72</v>
      </c>
      <c r="D13" s="22">
        <v>40.5</v>
      </c>
      <c r="E13" s="22">
        <v>143</v>
      </c>
      <c r="F13" s="22">
        <v>120.5</v>
      </c>
      <c r="G13" s="22">
        <v>118</v>
      </c>
      <c r="H13" s="22">
        <v>182</v>
      </c>
      <c r="I13" s="22">
        <v>102</v>
      </c>
      <c r="J13" s="22">
        <v>114.5</v>
      </c>
      <c r="K13" s="22">
        <v>16</v>
      </c>
    </row>
    <row r="14" spans="1:11" s="3" customFormat="1" ht="33.75" customHeight="1">
      <c r="A14" s="6">
        <v>7</v>
      </c>
      <c r="B14" s="7" t="s">
        <v>19</v>
      </c>
      <c r="C14" s="22">
        <v>179</v>
      </c>
      <c r="D14" s="22">
        <v>190</v>
      </c>
      <c r="E14" s="22">
        <v>187</v>
      </c>
      <c r="F14" s="22">
        <v>185</v>
      </c>
      <c r="G14" s="22">
        <v>192</v>
      </c>
      <c r="H14" s="22">
        <v>179</v>
      </c>
      <c r="I14" s="22">
        <v>189</v>
      </c>
      <c r="J14" s="22">
        <v>174</v>
      </c>
      <c r="K14" s="22">
        <v>194</v>
      </c>
    </row>
    <row r="15" spans="1:11" s="3" customFormat="1" ht="33.75" customHeight="1">
      <c r="A15" s="6">
        <v>8</v>
      </c>
      <c r="B15" s="7" t="s">
        <v>20</v>
      </c>
      <c r="C15" s="22">
        <v>45</v>
      </c>
      <c r="D15" s="22">
        <v>99</v>
      </c>
      <c r="E15" s="22">
        <v>199</v>
      </c>
      <c r="F15" s="22">
        <v>181.5</v>
      </c>
      <c r="G15" s="22">
        <v>189</v>
      </c>
      <c r="H15" s="22">
        <v>92</v>
      </c>
      <c r="I15" s="22">
        <v>162</v>
      </c>
      <c r="J15" s="22">
        <v>116</v>
      </c>
      <c r="K15" s="22">
        <v>26</v>
      </c>
    </row>
    <row r="16" spans="1:11" s="3" customFormat="1" ht="33.75" customHeight="1">
      <c r="A16" s="6">
        <v>9</v>
      </c>
      <c r="B16" s="7" t="s">
        <v>21</v>
      </c>
      <c r="C16" s="22">
        <v>113</v>
      </c>
      <c r="D16" s="22">
        <v>160</v>
      </c>
      <c r="E16" s="22">
        <v>186</v>
      </c>
      <c r="F16" s="22">
        <v>172</v>
      </c>
      <c r="G16" s="22">
        <v>172</v>
      </c>
      <c r="H16" s="22">
        <v>185</v>
      </c>
      <c r="I16" s="22">
        <v>157</v>
      </c>
      <c r="J16" s="22">
        <v>183</v>
      </c>
      <c r="K16" s="22">
        <v>182</v>
      </c>
    </row>
    <row r="17" spans="1:11" s="3" customFormat="1" ht="33.75" customHeight="1">
      <c r="A17" s="6">
        <v>10</v>
      </c>
      <c r="B17" s="7" t="s">
        <v>26</v>
      </c>
      <c r="C17" s="22">
        <v>50</v>
      </c>
      <c r="D17" s="22">
        <v>126</v>
      </c>
      <c r="E17" s="22">
        <v>192</v>
      </c>
      <c r="F17" s="22">
        <v>194</v>
      </c>
      <c r="G17" s="22">
        <v>190</v>
      </c>
      <c r="H17" s="22">
        <v>192</v>
      </c>
      <c r="I17" s="22">
        <v>156</v>
      </c>
      <c r="J17" s="22">
        <v>159</v>
      </c>
      <c r="K17" s="22">
        <v>30</v>
      </c>
    </row>
    <row r="18" spans="1:11" s="3" customFormat="1" ht="33.75" customHeight="1">
      <c r="A18" s="6">
        <v>11</v>
      </c>
      <c r="B18" s="7" t="s">
        <v>22</v>
      </c>
      <c r="C18" s="22">
        <v>195</v>
      </c>
      <c r="D18" s="22">
        <v>151</v>
      </c>
      <c r="E18" s="22">
        <v>195</v>
      </c>
      <c r="F18" s="22">
        <v>192</v>
      </c>
      <c r="G18" s="22">
        <v>197</v>
      </c>
      <c r="H18" s="22">
        <v>190</v>
      </c>
      <c r="I18" s="22">
        <v>195</v>
      </c>
      <c r="J18" s="22">
        <v>198</v>
      </c>
      <c r="K18" s="22">
        <v>155</v>
      </c>
    </row>
    <row r="19" spans="1:11" s="3" customFormat="1" ht="33.75" customHeight="1">
      <c r="A19" s="6">
        <v>12</v>
      </c>
      <c r="B19" s="7" t="s">
        <v>23</v>
      </c>
      <c r="C19" s="22">
        <v>200</v>
      </c>
      <c r="D19" s="22">
        <f>60+65+68</f>
        <v>193</v>
      </c>
      <c r="E19" s="22">
        <v>200</v>
      </c>
      <c r="F19" s="22">
        <v>200</v>
      </c>
      <c r="G19" s="22">
        <v>195</v>
      </c>
      <c r="H19" s="22">
        <v>200</v>
      </c>
      <c r="I19" s="22">
        <v>200</v>
      </c>
      <c r="J19" s="22">
        <v>200</v>
      </c>
      <c r="K19" s="22">
        <v>190</v>
      </c>
    </row>
    <row r="20" spans="1:11" s="3" customFormat="1" ht="33.75" customHeight="1">
      <c r="A20" s="6">
        <v>13</v>
      </c>
      <c r="B20" s="7" t="s">
        <v>24</v>
      </c>
      <c r="C20" s="22">
        <v>80</v>
      </c>
      <c r="D20" s="22">
        <v>189</v>
      </c>
      <c r="E20" s="22">
        <v>200</v>
      </c>
      <c r="F20" s="22">
        <v>195</v>
      </c>
      <c r="G20" s="22">
        <v>90</v>
      </c>
      <c r="H20" s="22">
        <v>165</v>
      </c>
      <c r="I20" s="22">
        <v>200</v>
      </c>
      <c r="J20" s="22">
        <v>195</v>
      </c>
      <c r="K20" s="22">
        <v>85</v>
      </c>
    </row>
    <row r="21" spans="1:11" s="3" customFormat="1" ht="33.75" customHeight="1">
      <c r="A21" s="6">
        <v>14</v>
      </c>
      <c r="B21" s="7" t="s">
        <v>25</v>
      </c>
      <c r="C21" s="22">
        <v>162</v>
      </c>
      <c r="D21" s="22">
        <v>178</v>
      </c>
      <c r="E21" s="22">
        <v>165</v>
      </c>
      <c r="F21" s="22">
        <v>176</v>
      </c>
      <c r="G21" s="22">
        <v>164</v>
      </c>
      <c r="H21" s="22">
        <v>162</v>
      </c>
      <c r="I21" s="22">
        <v>176</v>
      </c>
      <c r="J21" s="22">
        <v>106</v>
      </c>
      <c r="K21" s="22">
        <v>136</v>
      </c>
    </row>
    <row r="22" spans="1:11" s="3" customFormat="1" ht="24" customHeight="1">
      <c r="A22" s="54" t="s">
        <v>9</v>
      </c>
      <c r="B22" s="54"/>
      <c r="C22" s="22">
        <f>SUM(C8:C21)</f>
        <v>1843.04</v>
      </c>
      <c r="D22" s="22">
        <f aca="true" t="shared" si="0" ref="D22:K22">SUM(D8:D21)</f>
        <v>2130.3</v>
      </c>
      <c r="E22" s="22">
        <f t="shared" si="0"/>
        <v>2469.23</v>
      </c>
      <c r="F22" s="22">
        <f t="shared" si="0"/>
        <v>2447.21</v>
      </c>
      <c r="G22" s="22">
        <f t="shared" si="0"/>
        <v>2279.57</v>
      </c>
      <c r="H22" s="22">
        <f t="shared" si="0"/>
        <v>2340.73</v>
      </c>
      <c r="I22" s="22">
        <f t="shared" si="0"/>
        <v>2271.23</v>
      </c>
      <c r="J22" s="22">
        <f t="shared" si="0"/>
        <v>2131.08</v>
      </c>
      <c r="K22" s="22">
        <f t="shared" si="0"/>
        <v>1561.6599999999999</v>
      </c>
    </row>
    <row r="23" spans="1:11" s="3" customFormat="1" ht="24" customHeight="1">
      <c r="A23" s="54" t="s">
        <v>11</v>
      </c>
      <c r="B23" s="54"/>
      <c r="C23" s="25">
        <v>8</v>
      </c>
      <c r="D23" s="25">
        <v>7</v>
      </c>
      <c r="E23" s="25">
        <v>1</v>
      </c>
      <c r="F23" s="25">
        <v>2</v>
      </c>
      <c r="G23" s="25">
        <v>4</v>
      </c>
      <c r="H23" s="25">
        <v>3</v>
      </c>
      <c r="I23" s="25">
        <v>5</v>
      </c>
      <c r="J23" s="25">
        <v>6</v>
      </c>
      <c r="K23" s="25">
        <v>9</v>
      </c>
    </row>
    <row r="25" spans="2:4" ht="16.5">
      <c r="B25" s="17" t="s">
        <v>31</v>
      </c>
      <c r="C25" s="16"/>
      <c r="D25" s="16"/>
    </row>
    <row r="26" spans="2:4" ht="24.75" customHeight="1">
      <c r="B26" s="18" t="s">
        <v>32</v>
      </c>
      <c r="C26" s="16"/>
      <c r="D26" s="16"/>
    </row>
  </sheetData>
  <mergeCells count="13">
    <mergeCell ref="A5:A7"/>
    <mergeCell ref="A23:B23"/>
    <mergeCell ref="A22:B22"/>
    <mergeCell ref="H2:K2"/>
    <mergeCell ref="I1:K1"/>
    <mergeCell ref="H3:K3"/>
    <mergeCell ref="B5:B7"/>
    <mergeCell ref="C5:K5"/>
    <mergeCell ref="C6:D6"/>
    <mergeCell ref="E6:F6"/>
    <mergeCell ref="G6:H6"/>
    <mergeCell ref="I6:J6"/>
    <mergeCell ref="A4:K4"/>
  </mergeCells>
  <printOptions/>
  <pageMargins left="0.97" right="0.18" top="0.25" bottom="0.23" header="0.17" footer="0.16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B3" sqref="B3"/>
    </sheetView>
  </sheetViews>
  <sheetFormatPr defaultColWidth="9.00390625" defaultRowHeight="12.75"/>
  <cols>
    <col min="1" max="1" width="4.75390625" style="0" customWidth="1"/>
    <col min="2" max="2" width="58.25390625" style="0" customWidth="1"/>
    <col min="3" max="11" width="8.75390625" style="0" customWidth="1"/>
  </cols>
  <sheetData>
    <row r="1" spans="1:11" ht="25.5" customHeight="1">
      <c r="A1" s="9"/>
      <c r="B1" s="29" t="str">
        <f>'Ведомость Формат А3'!B2</f>
        <v>28.05.2009 16-30</v>
      </c>
      <c r="C1" s="10"/>
      <c r="D1" s="10"/>
      <c r="E1" s="10"/>
      <c r="F1" s="10"/>
      <c r="G1" s="10"/>
      <c r="H1" s="14"/>
      <c r="I1" s="42" t="s">
        <v>28</v>
      </c>
      <c r="J1" s="42"/>
      <c r="K1" s="42"/>
    </row>
    <row r="2" spans="2:11" ht="15.75" customHeight="1">
      <c r="B2" s="1"/>
      <c r="C2" s="1"/>
      <c r="D2" s="1"/>
      <c r="E2" s="1"/>
      <c r="F2" s="1"/>
      <c r="G2" s="1"/>
      <c r="H2" s="43" t="s">
        <v>30</v>
      </c>
      <c r="I2" s="43"/>
      <c r="J2" s="43"/>
      <c r="K2" s="43"/>
    </row>
    <row r="3" spans="1:11" ht="19.5" customHeight="1">
      <c r="A3" s="9"/>
      <c r="B3" s="10"/>
      <c r="C3" s="10"/>
      <c r="D3" s="10"/>
      <c r="E3" s="10"/>
      <c r="F3" s="10"/>
      <c r="G3" s="10"/>
      <c r="H3" s="43" t="s">
        <v>29</v>
      </c>
      <c r="I3" s="43"/>
      <c r="J3" s="43"/>
      <c r="K3" s="43"/>
    </row>
    <row r="4" spans="1:11" ht="47.25" customHeight="1">
      <c r="A4" s="44" t="s">
        <v>27</v>
      </c>
      <c r="B4" s="45"/>
      <c r="C4" s="45"/>
      <c r="D4" s="45"/>
      <c r="E4" s="45"/>
      <c r="F4" s="45"/>
      <c r="G4" s="45"/>
      <c r="H4" s="45"/>
      <c r="I4" s="45"/>
      <c r="J4" s="45"/>
      <c r="K4" s="45"/>
    </row>
    <row r="5" spans="1:11" ht="14.25">
      <c r="A5" s="40" t="s">
        <v>12</v>
      </c>
      <c r="B5" s="41" t="s">
        <v>0</v>
      </c>
      <c r="C5" s="55" t="s">
        <v>1</v>
      </c>
      <c r="D5" s="55"/>
      <c r="E5" s="55"/>
      <c r="F5" s="55"/>
      <c r="G5" s="55"/>
      <c r="H5" s="55"/>
      <c r="I5" s="55"/>
      <c r="J5" s="55"/>
      <c r="K5" s="55"/>
    </row>
    <row r="6" spans="1:11" ht="14.25">
      <c r="A6" s="40"/>
      <c r="B6" s="41"/>
      <c r="C6" s="56" t="s">
        <v>2</v>
      </c>
      <c r="D6" s="56"/>
      <c r="E6" s="56" t="s">
        <v>3</v>
      </c>
      <c r="F6" s="56"/>
      <c r="G6" s="56" t="s">
        <v>4</v>
      </c>
      <c r="H6" s="56"/>
      <c r="I6" s="56" t="s">
        <v>5</v>
      </c>
      <c r="J6" s="56"/>
      <c r="K6" s="15" t="s">
        <v>6</v>
      </c>
    </row>
    <row r="7" spans="1:11" ht="24">
      <c r="A7" s="40"/>
      <c r="B7" s="41"/>
      <c r="C7" s="11" t="s">
        <v>7</v>
      </c>
      <c r="D7" s="11" t="s">
        <v>8</v>
      </c>
      <c r="E7" s="11" t="s">
        <v>7</v>
      </c>
      <c r="F7" s="11" t="s">
        <v>8</v>
      </c>
      <c r="G7" s="11" t="s">
        <v>7</v>
      </c>
      <c r="H7" s="11" t="s">
        <v>8</v>
      </c>
      <c r="I7" s="11" t="s">
        <v>7</v>
      </c>
      <c r="J7" s="11" t="s">
        <v>8</v>
      </c>
      <c r="K7" s="11" t="s">
        <v>7</v>
      </c>
    </row>
    <row r="8" spans="1:11" ht="24" customHeight="1">
      <c r="A8" s="12">
        <v>1</v>
      </c>
      <c r="B8" s="13" t="s">
        <v>13</v>
      </c>
      <c r="C8" s="27">
        <v>200</v>
      </c>
      <c r="D8" s="27">
        <v>180</v>
      </c>
      <c r="E8" s="27">
        <v>200</v>
      </c>
      <c r="F8" s="27">
        <v>200</v>
      </c>
      <c r="G8" s="27">
        <v>200</v>
      </c>
      <c r="H8" s="27">
        <v>180</v>
      </c>
      <c r="I8" s="27">
        <v>180</v>
      </c>
      <c r="J8" s="27">
        <v>180</v>
      </c>
      <c r="K8" s="27">
        <v>180</v>
      </c>
    </row>
    <row r="9" spans="1:11" ht="24" customHeight="1">
      <c r="A9" s="12">
        <v>2</v>
      </c>
      <c r="B9" s="13" t="s">
        <v>14</v>
      </c>
      <c r="C9" s="27">
        <v>111.6</v>
      </c>
      <c r="D9" s="27">
        <v>116.67</v>
      </c>
      <c r="E9" s="27">
        <v>94.35</v>
      </c>
      <c r="F9" s="27">
        <v>114.12</v>
      </c>
      <c r="G9" s="27">
        <v>105.99</v>
      </c>
      <c r="H9" s="27">
        <v>104.92</v>
      </c>
      <c r="I9" s="27">
        <v>97.48</v>
      </c>
      <c r="J9" s="27">
        <v>99.19</v>
      </c>
      <c r="K9" s="27">
        <v>74.39</v>
      </c>
    </row>
    <row r="10" spans="1:11" ht="24" customHeight="1">
      <c r="A10" s="12">
        <v>3</v>
      </c>
      <c r="B10" s="13" t="s">
        <v>15</v>
      </c>
      <c r="C10" s="27">
        <v>162.93</v>
      </c>
      <c r="D10" s="27">
        <v>162.13</v>
      </c>
      <c r="E10" s="27">
        <v>169.07</v>
      </c>
      <c r="F10" s="27">
        <v>175.2</v>
      </c>
      <c r="G10" s="27">
        <v>158.93</v>
      </c>
      <c r="H10" s="27">
        <v>178.13</v>
      </c>
      <c r="I10" s="27">
        <v>142.93</v>
      </c>
      <c r="J10" s="27">
        <v>153.07</v>
      </c>
      <c r="K10" s="27">
        <v>127.2</v>
      </c>
    </row>
    <row r="11" spans="1:11" ht="24" customHeight="1">
      <c r="A11" s="12">
        <v>4</v>
      </c>
      <c r="B11" s="13" t="s">
        <v>16</v>
      </c>
      <c r="C11" s="27">
        <v>138.51</v>
      </c>
      <c r="D11" s="27">
        <v>200</v>
      </c>
      <c r="E11" s="27">
        <v>185.81</v>
      </c>
      <c r="F11" s="27">
        <v>141.89</v>
      </c>
      <c r="G11" s="27">
        <v>148.65</v>
      </c>
      <c r="H11" s="27">
        <v>150.68</v>
      </c>
      <c r="I11" s="27">
        <v>124.32</v>
      </c>
      <c r="J11" s="27">
        <v>124.32</v>
      </c>
      <c r="K11" s="27">
        <v>92.57</v>
      </c>
    </row>
    <row r="12" spans="1:11" ht="24" customHeight="1">
      <c r="A12" s="12">
        <v>5</v>
      </c>
      <c r="B12" s="13" t="s">
        <v>17</v>
      </c>
      <c r="C12" s="27">
        <v>134</v>
      </c>
      <c r="D12" s="27">
        <v>145</v>
      </c>
      <c r="E12" s="27">
        <v>153</v>
      </c>
      <c r="F12" s="27">
        <v>200</v>
      </c>
      <c r="G12" s="27">
        <v>159</v>
      </c>
      <c r="H12" s="27">
        <v>180</v>
      </c>
      <c r="I12" s="27">
        <v>189.5</v>
      </c>
      <c r="J12" s="27">
        <v>129</v>
      </c>
      <c r="K12" s="27">
        <v>73.5</v>
      </c>
    </row>
    <row r="13" spans="1:11" ht="24" customHeight="1">
      <c r="A13" s="12">
        <v>6</v>
      </c>
      <c r="B13" s="13" t="s">
        <v>18</v>
      </c>
      <c r="C13" s="27">
        <v>72</v>
      </c>
      <c r="D13" s="27">
        <v>40.5</v>
      </c>
      <c r="E13" s="27">
        <v>143</v>
      </c>
      <c r="F13" s="27">
        <v>120.5</v>
      </c>
      <c r="G13" s="27">
        <v>118</v>
      </c>
      <c r="H13" s="27">
        <v>182</v>
      </c>
      <c r="I13" s="27">
        <v>102</v>
      </c>
      <c r="J13" s="27">
        <v>114.5</v>
      </c>
      <c r="K13" s="27">
        <v>16</v>
      </c>
    </row>
    <row r="14" spans="1:11" ht="24" customHeight="1">
      <c r="A14" s="12">
        <v>7</v>
      </c>
      <c r="B14" s="13" t="s">
        <v>19</v>
      </c>
      <c r="C14" s="27">
        <v>179</v>
      </c>
      <c r="D14" s="27">
        <v>190</v>
      </c>
      <c r="E14" s="27">
        <v>187</v>
      </c>
      <c r="F14" s="27">
        <v>185</v>
      </c>
      <c r="G14" s="27">
        <v>192</v>
      </c>
      <c r="H14" s="27">
        <v>179</v>
      </c>
      <c r="I14" s="27">
        <v>189</v>
      </c>
      <c r="J14" s="27">
        <v>174</v>
      </c>
      <c r="K14" s="27">
        <v>194</v>
      </c>
    </row>
    <row r="15" spans="1:11" ht="24" customHeight="1">
      <c r="A15" s="12">
        <v>8</v>
      </c>
      <c r="B15" s="13" t="s">
        <v>20</v>
      </c>
      <c r="C15" s="27">
        <v>45</v>
      </c>
      <c r="D15" s="27">
        <v>99</v>
      </c>
      <c r="E15" s="27">
        <v>199</v>
      </c>
      <c r="F15" s="27">
        <v>181.5</v>
      </c>
      <c r="G15" s="27">
        <v>189</v>
      </c>
      <c r="H15" s="27">
        <v>92</v>
      </c>
      <c r="I15" s="27">
        <v>162</v>
      </c>
      <c r="J15" s="27">
        <v>116</v>
      </c>
      <c r="K15" s="27">
        <v>26</v>
      </c>
    </row>
    <row r="16" spans="1:11" ht="24" customHeight="1">
      <c r="A16" s="12">
        <v>9</v>
      </c>
      <c r="B16" s="13" t="s">
        <v>21</v>
      </c>
      <c r="C16" s="27">
        <v>113</v>
      </c>
      <c r="D16" s="27">
        <v>160</v>
      </c>
      <c r="E16" s="27">
        <v>186</v>
      </c>
      <c r="F16" s="27">
        <v>172</v>
      </c>
      <c r="G16" s="27">
        <v>172</v>
      </c>
      <c r="H16" s="27">
        <v>185</v>
      </c>
      <c r="I16" s="27">
        <v>157</v>
      </c>
      <c r="J16" s="27">
        <v>183</v>
      </c>
      <c r="K16" s="27">
        <v>182</v>
      </c>
    </row>
    <row r="17" spans="1:11" ht="24" customHeight="1">
      <c r="A17" s="12">
        <v>10</v>
      </c>
      <c r="B17" s="13" t="s">
        <v>26</v>
      </c>
      <c r="C17" s="27">
        <v>50</v>
      </c>
      <c r="D17" s="27">
        <v>126</v>
      </c>
      <c r="E17" s="27">
        <v>192</v>
      </c>
      <c r="F17" s="27">
        <v>194</v>
      </c>
      <c r="G17" s="27">
        <v>190</v>
      </c>
      <c r="H17" s="27">
        <v>192</v>
      </c>
      <c r="I17" s="27">
        <v>156</v>
      </c>
      <c r="J17" s="27">
        <v>159</v>
      </c>
      <c r="K17" s="27">
        <v>30</v>
      </c>
    </row>
    <row r="18" spans="1:11" ht="24" customHeight="1">
      <c r="A18" s="12">
        <v>11</v>
      </c>
      <c r="B18" s="13" t="s">
        <v>22</v>
      </c>
      <c r="C18" s="27">
        <v>195</v>
      </c>
      <c r="D18" s="27">
        <v>151</v>
      </c>
      <c r="E18" s="27">
        <v>195</v>
      </c>
      <c r="F18" s="27">
        <v>192</v>
      </c>
      <c r="G18" s="27">
        <v>197</v>
      </c>
      <c r="H18" s="27">
        <v>190</v>
      </c>
      <c r="I18" s="27">
        <v>195</v>
      </c>
      <c r="J18" s="27">
        <v>198</v>
      </c>
      <c r="K18" s="27">
        <v>155</v>
      </c>
    </row>
    <row r="19" spans="1:11" ht="24" customHeight="1">
      <c r="A19" s="12">
        <v>12</v>
      </c>
      <c r="B19" s="13" t="s">
        <v>23</v>
      </c>
      <c r="C19" s="27">
        <v>200</v>
      </c>
      <c r="D19" s="27">
        <v>193</v>
      </c>
      <c r="E19" s="27">
        <v>200</v>
      </c>
      <c r="F19" s="27">
        <v>200</v>
      </c>
      <c r="G19" s="27">
        <v>195</v>
      </c>
      <c r="H19" s="27">
        <v>200</v>
      </c>
      <c r="I19" s="27">
        <v>200</v>
      </c>
      <c r="J19" s="27">
        <v>200</v>
      </c>
      <c r="K19" s="27">
        <v>190</v>
      </c>
    </row>
    <row r="20" spans="1:11" ht="24" customHeight="1">
      <c r="A20" s="12">
        <v>13</v>
      </c>
      <c r="B20" s="13" t="s">
        <v>24</v>
      </c>
      <c r="C20" s="27">
        <v>80</v>
      </c>
      <c r="D20" s="27">
        <v>189</v>
      </c>
      <c r="E20" s="27">
        <v>200</v>
      </c>
      <c r="F20" s="27">
        <v>195</v>
      </c>
      <c r="G20" s="27">
        <v>90</v>
      </c>
      <c r="H20" s="27">
        <v>165</v>
      </c>
      <c r="I20" s="27">
        <v>200</v>
      </c>
      <c r="J20" s="27">
        <v>195</v>
      </c>
      <c r="K20" s="27">
        <v>85</v>
      </c>
    </row>
    <row r="21" spans="1:11" ht="24" customHeight="1">
      <c r="A21" s="12">
        <v>14</v>
      </c>
      <c r="B21" s="13" t="s">
        <v>25</v>
      </c>
      <c r="C21" s="27">
        <v>162</v>
      </c>
      <c r="D21" s="27">
        <v>178</v>
      </c>
      <c r="E21" s="27">
        <v>165</v>
      </c>
      <c r="F21" s="27">
        <v>176</v>
      </c>
      <c r="G21" s="27">
        <v>164</v>
      </c>
      <c r="H21" s="27">
        <v>162</v>
      </c>
      <c r="I21" s="27">
        <v>176</v>
      </c>
      <c r="J21" s="27">
        <v>106</v>
      </c>
      <c r="K21" s="27">
        <v>136</v>
      </c>
    </row>
    <row r="22" spans="1:11" ht="13.5" customHeight="1">
      <c r="A22" s="39" t="s">
        <v>9</v>
      </c>
      <c r="B22" s="39"/>
      <c r="C22" s="27">
        <f>SUM(C8:C21)</f>
        <v>1843.04</v>
      </c>
      <c r="D22" s="27">
        <f aca="true" t="shared" si="0" ref="D22:K22">SUM(D8:D21)</f>
        <v>2130.3</v>
      </c>
      <c r="E22" s="27">
        <f t="shared" si="0"/>
        <v>2469.23</v>
      </c>
      <c r="F22" s="27">
        <f t="shared" si="0"/>
        <v>2447.21</v>
      </c>
      <c r="G22" s="27">
        <f t="shared" si="0"/>
        <v>2279.57</v>
      </c>
      <c r="H22" s="27">
        <f t="shared" si="0"/>
        <v>2340.73</v>
      </c>
      <c r="I22" s="27">
        <f t="shared" si="0"/>
        <v>2271.23</v>
      </c>
      <c r="J22" s="27">
        <f t="shared" si="0"/>
        <v>2131.08</v>
      </c>
      <c r="K22" s="27">
        <f t="shared" si="0"/>
        <v>1561.6599999999999</v>
      </c>
    </row>
    <row r="23" spans="1:11" ht="13.5" customHeight="1">
      <c r="A23" s="39" t="s">
        <v>11</v>
      </c>
      <c r="B23" s="39"/>
      <c r="C23" s="26">
        <f>'Ведомость Формат А3'!C23</f>
        <v>8</v>
      </c>
      <c r="D23" s="26">
        <f>'Ведомость Формат А3'!D23</f>
        <v>7</v>
      </c>
      <c r="E23" s="26">
        <f>'Ведомость Формат А3'!E23</f>
        <v>1</v>
      </c>
      <c r="F23" s="26">
        <f>'Ведомость Формат А3'!F23</f>
        <v>2</v>
      </c>
      <c r="G23" s="26">
        <f>'Ведомость Формат А3'!G23</f>
        <v>4</v>
      </c>
      <c r="H23" s="26">
        <f>'Ведомость Формат А3'!H23</f>
        <v>3</v>
      </c>
      <c r="I23" s="26">
        <f>'Ведомость Формат А3'!I23</f>
        <v>5</v>
      </c>
      <c r="J23" s="26">
        <f>'Ведомость Формат А3'!J23</f>
        <v>6</v>
      </c>
      <c r="K23" s="26">
        <f>'Ведомость Формат А3'!K23</f>
        <v>9</v>
      </c>
    </row>
    <row r="25" spans="2:4" ht="12.75">
      <c r="B25" s="19" t="s">
        <v>31</v>
      </c>
      <c r="C25" s="10"/>
      <c r="D25" s="10"/>
    </row>
    <row r="26" spans="2:4" ht="21.75" customHeight="1">
      <c r="B26" s="20" t="s">
        <v>32</v>
      </c>
      <c r="C26" s="10"/>
      <c r="D26" s="10"/>
    </row>
  </sheetData>
  <mergeCells count="13">
    <mergeCell ref="I1:K1"/>
    <mergeCell ref="H3:K3"/>
    <mergeCell ref="A4:K4"/>
    <mergeCell ref="H2:K2"/>
    <mergeCell ref="C5:K5"/>
    <mergeCell ref="C6:D6"/>
    <mergeCell ref="E6:F6"/>
    <mergeCell ref="G6:H6"/>
    <mergeCell ref="I6:J6"/>
    <mergeCell ref="A22:B22"/>
    <mergeCell ref="A23:B23"/>
    <mergeCell ref="A5:A7"/>
    <mergeCell ref="B5:B7"/>
  </mergeCells>
  <printOptions/>
  <pageMargins left="0.52" right="0.19" top="0.19" bottom="0.16" header="0.17" footer="0.16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7"/>
  <sheetViews>
    <sheetView zoomScale="75" zoomScaleNormal="75" workbookViewId="0" topLeftCell="A4">
      <selection activeCell="E28" sqref="E28"/>
    </sheetView>
  </sheetViews>
  <sheetFormatPr defaultColWidth="9.00390625" defaultRowHeight="12.75"/>
  <cols>
    <col min="1" max="1" width="6.875" style="0" customWidth="1"/>
    <col min="2" max="2" width="76.00390625" style="1" customWidth="1"/>
    <col min="3" max="10" width="12.125" style="1" customWidth="1"/>
    <col min="11" max="11" width="12.375" style="1" customWidth="1"/>
  </cols>
  <sheetData>
    <row r="1" spans="9:12" ht="18" customHeight="1">
      <c r="I1" s="47" t="s">
        <v>28</v>
      </c>
      <c r="J1" s="47"/>
      <c r="K1" s="47"/>
      <c r="L1" s="8"/>
    </row>
    <row r="2" spans="8:11" ht="30" customHeight="1">
      <c r="H2" s="46" t="s">
        <v>30</v>
      </c>
      <c r="I2" s="46"/>
      <c r="J2" s="46"/>
      <c r="K2" s="46"/>
    </row>
    <row r="3" spans="8:11" ht="30" customHeight="1">
      <c r="H3" s="46" t="s">
        <v>29</v>
      </c>
      <c r="I3" s="46"/>
      <c r="J3" s="46"/>
      <c r="K3" s="46"/>
    </row>
    <row r="4" spans="1:11" s="2" customFormat="1" ht="62.25" customHeight="1">
      <c r="A4" s="51" t="s">
        <v>27</v>
      </c>
      <c r="B4" s="52"/>
      <c r="C4" s="52"/>
      <c r="D4" s="52"/>
      <c r="E4" s="52"/>
      <c r="F4" s="52"/>
      <c r="G4" s="52"/>
      <c r="H4" s="52"/>
      <c r="I4" s="52"/>
      <c r="J4" s="52"/>
      <c r="K4" s="52"/>
    </row>
    <row r="5" spans="1:11" ht="22.5">
      <c r="A5" s="53" t="s">
        <v>12</v>
      </c>
      <c r="B5" s="48" t="s">
        <v>0</v>
      </c>
      <c r="C5" s="49" t="s">
        <v>1</v>
      </c>
      <c r="D5" s="49"/>
      <c r="E5" s="49"/>
      <c r="F5" s="49"/>
      <c r="G5" s="49"/>
      <c r="H5" s="49"/>
      <c r="I5" s="49"/>
      <c r="J5" s="49"/>
      <c r="K5" s="49"/>
    </row>
    <row r="6" spans="1:11" ht="22.5">
      <c r="A6" s="53"/>
      <c r="B6" s="48"/>
      <c r="C6" s="50" t="s">
        <v>2</v>
      </c>
      <c r="D6" s="50"/>
      <c r="E6" s="50" t="s">
        <v>3</v>
      </c>
      <c r="F6" s="50"/>
      <c r="G6" s="50" t="s">
        <v>4</v>
      </c>
      <c r="H6" s="50"/>
      <c r="I6" s="50" t="s">
        <v>5</v>
      </c>
      <c r="J6" s="50"/>
      <c r="K6" s="4" t="s">
        <v>6</v>
      </c>
    </row>
    <row r="7" spans="1:11" ht="38.25" customHeight="1">
      <c r="A7" s="53"/>
      <c r="B7" s="48"/>
      <c r="C7" s="5" t="s">
        <v>7</v>
      </c>
      <c r="D7" s="5" t="s">
        <v>8</v>
      </c>
      <c r="E7" s="5" t="s">
        <v>7</v>
      </c>
      <c r="F7" s="5" t="s">
        <v>8</v>
      </c>
      <c r="G7" s="5" t="s">
        <v>7</v>
      </c>
      <c r="H7" s="5" t="s">
        <v>8</v>
      </c>
      <c r="I7" s="5" t="s">
        <v>7</v>
      </c>
      <c r="J7" s="5" t="s">
        <v>8</v>
      </c>
      <c r="K7" s="5" t="s">
        <v>7</v>
      </c>
    </row>
    <row r="8" spans="1:11" s="3" customFormat="1" ht="33.75" customHeight="1">
      <c r="A8" s="6">
        <v>1</v>
      </c>
      <c r="B8" s="7" t="s">
        <v>13</v>
      </c>
      <c r="C8" s="24">
        <f>'Ведомость Формат А3'!C8</f>
        <v>200</v>
      </c>
      <c r="D8" s="24">
        <f>'Ведомость Формат А3'!D8</f>
        <v>180</v>
      </c>
      <c r="E8" s="24">
        <f>'Ведомость Формат А3'!E8</f>
        <v>200</v>
      </c>
      <c r="F8" s="24">
        <f>'Ведомость Формат А3'!F8</f>
        <v>200</v>
      </c>
      <c r="G8" s="24">
        <f>'Ведомость Формат А3'!G8</f>
        <v>200</v>
      </c>
      <c r="H8" s="24">
        <f>'Ведомость Формат А3'!H8</f>
        <v>180</v>
      </c>
      <c r="I8" s="24">
        <f>'Ведомость Формат А3'!I8</f>
        <v>180</v>
      </c>
      <c r="J8" s="24">
        <f>'Ведомость Формат А3'!J8</f>
        <v>180</v>
      </c>
      <c r="K8" s="24">
        <f>'Ведомость Формат А3'!K8</f>
        <v>180</v>
      </c>
    </row>
    <row r="9" spans="1:11" s="3" customFormat="1" ht="33.75" customHeight="1">
      <c r="A9" s="6">
        <v>2</v>
      </c>
      <c r="B9" s="7" t="s">
        <v>14</v>
      </c>
      <c r="C9" s="24">
        <f>'Ведомость Формат А3'!C9</f>
        <v>111.6</v>
      </c>
      <c r="D9" s="24">
        <f>'Ведомость Формат А3'!D9</f>
        <v>116.67</v>
      </c>
      <c r="E9" s="24">
        <f>'Ведомость Формат А3'!E9</f>
        <v>94.35</v>
      </c>
      <c r="F9" s="24">
        <f>'Ведомость Формат А3'!F9</f>
        <v>114.12</v>
      </c>
      <c r="G9" s="24">
        <f>'Ведомость Формат А3'!G9</f>
        <v>105.99</v>
      </c>
      <c r="H9" s="24">
        <f>'Ведомость Формат А3'!H9</f>
        <v>104.92</v>
      </c>
      <c r="I9" s="24">
        <f>'Ведомость Формат А3'!I9</f>
        <v>97.48</v>
      </c>
      <c r="J9" s="24">
        <f>'Ведомость Формат А3'!J9</f>
        <v>99.19</v>
      </c>
      <c r="K9" s="24">
        <f>'Ведомость Формат А3'!K9</f>
        <v>74.39</v>
      </c>
    </row>
    <row r="10" spans="1:11" s="3" customFormat="1" ht="33.75" customHeight="1">
      <c r="A10" s="6">
        <v>3</v>
      </c>
      <c r="B10" s="7" t="s">
        <v>15</v>
      </c>
      <c r="C10" s="24">
        <f>'Ведомость Формат А3'!C10</f>
        <v>162.93</v>
      </c>
      <c r="D10" s="24">
        <f>'Ведомость Формат А3'!D10</f>
        <v>162.13</v>
      </c>
      <c r="E10" s="24">
        <f>'Ведомость Формат А3'!E10</f>
        <v>169.07</v>
      </c>
      <c r="F10" s="24">
        <f>'Ведомость Формат А3'!F10</f>
        <v>175.2</v>
      </c>
      <c r="G10" s="24">
        <f>'Ведомость Формат А3'!G10</f>
        <v>158.93</v>
      </c>
      <c r="H10" s="24">
        <f>'Ведомость Формат А3'!H10</f>
        <v>178.13</v>
      </c>
      <c r="I10" s="24">
        <f>'Ведомость Формат А3'!I10</f>
        <v>142.93</v>
      </c>
      <c r="J10" s="24">
        <f>'Ведомость Формат А3'!J10</f>
        <v>153.07</v>
      </c>
      <c r="K10" s="24">
        <f>'Ведомость Формат А3'!K10</f>
        <v>127.2</v>
      </c>
    </row>
    <row r="11" spans="1:11" s="3" customFormat="1" ht="33.75" customHeight="1">
      <c r="A11" s="6">
        <v>4</v>
      </c>
      <c r="B11" s="7" t="s">
        <v>16</v>
      </c>
      <c r="C11" s="24">
        <f>'Ведомость Формат А3'!C11</f>
        <v>138.51</v>
      </c>
      <c r="D11" s="24">
        <f>'Ведомость Формат А3'!D11</f>
        <v>200</v>
      </c>
      <c r="E11" s="24">
        <f>'Ведомость Формат А3'!E11</f>
        <v>185.81</v>
      </c>
      <c r="F11" s="24">
        <f>'Ведомость Формат А3'!F11</f>
        <v>141.89</v>
      </c>
      <c r="G11" s="24">
        <f>'Ведомость Формат А3'!G11</f>
        <v>148.65</v>
      </c>
      <c r="H11" s="24">
        <f>'Ведомость Формат А3'!H11</f>
        <v>150.68</v>
      </c>
      <c r="I11" s="24">
        <f>'Ведомость Формат А3'!I11</f>
        <v>124.32</v>
      </c>
      <c r="J11" s="24">
        <f>'Ведомость Формат А3'!J11</f>
        <v>124.32</v>
      </c>
      <c r="K11" s="24">
        <f>'Ведомость Формат А3'!K11</f>
        <v>92.57</v>
      </c>
    </row>
    <row r="12" spans="1:11" s="3" customFormat="1" ht="33.75" customHeight="1">
      <c r="A12" s="6">
        <v>5</v>
      </c>
      <c r="B12" s="7" t="s">
        <v>17</v>
      </c>
      <c r="C12" s="24">
        <f>'Ведомость Формат А3'!C12</f>
        <v>134</v>
      </c>
      <c r="D12" s="24">
        <f>'Ведомость Формат А3'!D12</f>
        <v>145</v>
      </c>
      <c r="E12" s="24">
        <f>'Ведомость Формат А3'!E12</f>
        <v>153</v>
      </c>
      <c r="F12" s="24">
        <f>'Ведомость Формат А3'!F12</f>
        <v>200</v>
      </c>
      <c r="G12" s="24">
        <f>'Ведомость Формат А3'!G12</f>
        <v>159</v>
      </c>
      <c r="H12" s="24">
        <f>'Ведомость Формат А3'!H12</f>
        <v>180</v>
      </c>
      <c r="I12" s="24">
        <f>'Ведомость Формат А3'!I12</f>
        <v>189.5</v>
      </c>
      <c r="J12" s="24">
        <f>'Ведомость Формат А3'!J12</f>
        <v>129</v>
      </c>
      <c r="K12" s="24">
        <f>'Ведомость Формат А3'!K12</f>
        <v>73.5</v>
      </c>
    </row>
    <row r="13" spans="1:11" s="3" customFormat="1" ht="33.75" customHeight="1">
      <c r="A13" s="6">
        <v>6</v>
      </c>
      <c r="B13" s="7" t="s">
        <v>18</v>
      </c>
      <c r="C13" s="24">
        <f>'Ведомость Формат А3'!C13</f>
        <v>72</v>
      </c>
      <c r="D13" s="24">
        <f>'Ведомость Формат А3'!D13</f>
        <v>40.5</v>
      </c>
      <c r="E13" s="24">
        <f>'Ведомость Формат А3'!E13</f>
        <v>143</v>
      </c>
      <c r="F13" s="24">
        <f>'Ведомость Формат А3'!F13</f>
        <v>120.5</v>
      </c>
      <c r="G13" s="24">
        <f>'Ведомость Формат А3'!G13</f>
        <v>118</v>
      </c>
      <c r="H13" s="24">
        <f>'Ведомость Формат А3'!H13</f>
        <v>182</v>
      </c>
      <c r="I13" s="24">
        <f>'Ведомость Формат А3'!I13</f>
        <v>102</v>
      </c>
      <c r="J13" s="24">
        <f>'Ведомость Формат А3'!J13</f>
        <v>114.5</v>
      </c>
      <c r="K13" s="24">
        <f>'Ведомость Формат А3'!K13</f>
        <v>16</v>
      </c>
    </row>
    <row r="14" spans="1:11" s="3" customFormat="1" ht="33.75" customHeight="1">
      <c r="A14" s="6">
        <v>7</v>
      </c>
      <c r="B14" s="7" t="s">
        <v>19</v>
      </c>
      <c r="C14" s="24">
        <f>'Ведомость Формат А3'!C14</f>
        <v>179</v>
      </c>
      <c r="D14" s="24">
        <f>'Ведомость Формат А3'!D14</f>
        <v>190</v>
      </c>
      <c r="E14" s="24">
        <f>'Ведомость Формат А3'!E14</f>
        <v>187</v>
      </c>
      <c r="F14" s="24">
        <f>'Ведомость Формат А3'!F14</f>
        <v>185</v>
      </c>
      <c r="G14" s="24">
        <f>'Ведомость Формат А3'!G14</f>
        <v>192</v>
      </c>
      <c r="H14" s="24">
        <f>'Ведомость Формат А3'!H14</f>
        <v>179</v>
      </c>
      <c r="I14" s="24">
        <f>'Ведомость Формат А3'!I14</f>
        <v>189</v>
      </c>
      <c r="J14" s="24">
        <f>'Ведомость Формат А3'!J14</f>
        <v>174</v>
      </c>
      <c r="K14" s="24">
        <f>'Ведомость Формат А3'!K14</f>
        <v>194</v>
      </c>
    </row>
    <row r="15" spans="1:11" s="3" customFormat="1" ht="33.75" customHeight="1">
      <c r="A15" s="6">
        <v>8</v>
      </c>
      <c r="B15" s="7" t="s">
        <v>20</v>
      </c>
      <c r="C15" s="24">
        <f>'Ведомость Формат А3'!C15</f>
        <v>45</v>
      </c>
      <c r="D15" s="24">
        <f>'Ведомость Формат А3'!D15</f>
        <v>99</v>
      </c>
      <c r="E15" s="24">
        <f>'Ведомость Формат А3'!E15</f>
        <v>199</v>
      </c>
      <c r="F15" s="24">
        <f>'Ведомость Формат А3'!F15</f>
        <v>181.5</v>
      </c>
      <c r="G15" s="24">
        <f>'Ведомость Формат А3'!G15</f>
        <v>189</v>
      </c>
      <c r="H15" s="24">
        <f>'Ведомость Формат А3'!H15</f>
        <v>92</v>
      </c>
      <c r="I15" s="24">
        <f>'Ведомость Формат А3'!I15</f>
        <v>162</v>
      </c>
      <c r="J15" s="24">
        <f>'Ведомость Формат А3'!J15</f>
        <v>116</v>
      </c>
      <c r="K15" s="24">
        <f>'Ведомость Формат А3'!K15</f>
        <v>26</v>
      </c>
    </row>
    <row r="16" spans="1:11" s="3" customFormat="1" ht="33.75" customHeight="1">
      <c r="A16" s="6">
        <v>9</v>
      </c>
      <c r="B16" s="7" t="s">
        <v>21</v>
      </c>
      <c r="C16" s="24">
        <f>'Ведомость Формат А3'!C16</f>
        <v>113</v>
      </c>
      <c r="D16" s="24">
        <f>'Ведомость Формат А3'!D16</f>
        <v>160</v>
      </c>
      <c r="E16" s="24">
        <f>'Ведомость Формат А3'!E16</f>
        <v>186</v>
      </c>
      <c r="F16" s="24">
        <f>'Ведомость Формат А3'!F16</f>
        <v>172</v>
      </c>
      <c r="G16" s="24">
        <f>'Ведомость Формат А3'!G16</f>
        <v>172</v>
      </c>
      <c r="H16" s="24">
        <f>'Ведомость Формат А3'!H16</f>
        <v>185</v>
      </c>
      <c r="I16" s="24">
        <f>'Ведомость Формат А3'!I16</f>
        <v>157</v>
      </c>
      <c r="J16" s="24">
        <f>'Ведомость Формат А3'!J16</f>
        <v>183</v>
      </c>
      <c r="K16" s="24">
        <f>'Ведомость Формат А3'!K16</f>
        <v>182</v>
      </c>
    </row>
    <row r="17" spans="1:11" s="3" customFormat="1" ht="33.75" customHeight="1">
      <c r="A17" s="6">
        <v>10</v>
      </c>
      <c r="B17" s="7" t="s">
        <v>26</v>
      </c>
      <c r="C17" s="24">
        <f>'Ведомость Формат А3'!C17</f>
        <v>50</v>
      </c>
      <c r="D17" s="24">
        <f>'Ведомость Формат А3'!D17</f>
        <v>126</v>
      </c>
      <c r="E17" s="24">
        <f>'Ведомость Формат А3'!E17</f>
        <v>192</v>
      </c>
      <c r="F17" s="24">
        <f>'Ведомость Формат А3'!F17</f>
        <v>194</v>
      </c>
      <c r="G17" s="24">
        <f>'Ведомость Формат А3'!G17</f>
        <v>190</v>
      </c>
      <c r="H17" s="24">
        <f>'Ведомость Формат А3'!H17</f>
        <v>192</v>
      </c>
      <c r="I17" s="24">
        <f>'Ведомость Формат А3'!I17</f>
        <v>156</v>
      </c>
      <c r="J17" s="24">
        <f>'Ведомость Формат А3'!J17</f>
        <v>159</v>
      </c>
      <c r="K17" s="24">
        <f>'Ведомость Формат А3'!K17</f>
        <v>30</v>
      </c>
    </row>
    <row r="18" spans="1:11" s="3" customFormat="1" ht="33.75" customHeight="1">
      <c r="A18" s="6">
        <v>11</v>
      </c>
      <c r="B18" s="7" t="s">
        <v>22</v>
      </c>
      <c r="C18" s="24">
        <f>'Ведомость Формат А3'!C18</f>
        <v>195</v>
      </c>
      <c r="D18" s="24">
        <f>'Ведомость Формат А3'!D18</f>
        <v>151</v>
      </c>
      <c r="E18" s="24">
        <f>'Ведомость Формат А3'!E18</f>
        <v>195</v>
      </c>
      <c r="F18" s="24">
        <f>'Ведомость Формат А3'!F18</f>
        <v>192</v>
      </c>
      <c r="G18" s="24">
        <f>'Ведомость Формат А3'!G18</f>
        <v>197</v>
      </c>
      <c r="H18" s="24">
        <f>'Ведомость Формат А3'!H18</f>
        <v>190</v>
      </c>
      <c r="I18" s="24">
        <f>'Ведомость Формат А3'!I18</f>
        <v>195</v>
      </c>
      <c r="J18" s="24">
        <f>'Ведомость Формат А3'!J18</f>
        <v>198</v>
      </c>
      <c r="K18" s="24">
        <f>'Ведомость Формат А3'!K18</f>
        <v>155</v>
      </c>
    </row>
    <row r="19" spans="1:11" s="3" customFormat="1" ht="33.75" customHeight="1">
      <c r="A19" s="6">
        <v>12</v>
      </c>
      <c r="B19" s="7" t="s">
        <v>23</v>
      </c>
      <c r="C19" s="24">
        <f>'Ведомость Формат А3'!C19</f>
        <v>200</v>
      </c>
      <c r="D19" s="24">
        <f>'Ведомость Формат А3'!D19</f>
        <v>193</v>
      </c>
      <c r="E19" s="24">
        <f>'Ведомость Формат А3'!E19</f>
        <v>200</v>
      </c>
      <c r="F19" s="24">
        <f>'Ведомость Формат А3'!F19</f>
        <v>200</v>
      </c>
      <c r="G19" s="24">
        <f>'Ведомость Формат А3'!G19</f>
        <v>195</v>
      </c>
      <c r="H19" s="24">
        <f>'Ведомость Формат А3'!H19</f>
        <v>200</v>
      </c>
      <c r="I19" s="24">
        <f>'Ведомость Формат А3'!I19</f>
        <v>200</v>
      </c>
      <c r="J19" s="24">
        <f>'Ведомость Формат А3'!J19</f>
        <v>200</v>
      </c>
      <c r="K19" s="24">
        <f>'Ведомость Формат А3'!K19</f>
        <v>190</v>
      </c>
    </row>
    <row r="20" spans="1:11" s="3" customFormat="1" ht="33.75" customHeight="1">
      <c r="A20" s="6">
        <v>13</v>
      </c>
      <c r="B20" s="7" t="s">
        <v>24</v>
      </c>
      <c r="C20" s="24">
        <f>'Ведомость Формат А3'!C20</f>
        <v>80</v>
      </c>
      <c r="D20" s="24">
        <f>'Ведомость Формат А3'!D20</f>
        <v>189</v>
      </c>
      <c r="E20" s="24">
        <f>'Ведомость Формат А3'!E20</f>
        <v>200</v>
      </c>
      <c r="F20" s="24">
        <f>'Ведомость Формат А3'!F20</f>
        <v>195</v>
      </c>
      <c r="G20" s="24">
        <f>'Ведомость Формат А3'!G20</f>
        <v>90</v>
      </c>
      <c r="H20" s="24">
        <f>'Ведомость Формат А3'!H20</f>
        <v>165</v>
      </c>
      <c r="I20" s="24">
        <f>'Ведомость Формат А3'!I20</f>
        <v>200</v>
      </c>
      <c r="J20" s="24">
        <f>'Ведомость Формат А3'!J20</f>
        <v>195</v>
      </c>
      <c r="K20" s="24">
        <f>'Ведомость Формат А3'!K20</f>
        <v>85</v>
      </c>
    </row>
    <row r="21" spans="1:11" s="3" customFormat="1" ht="33.75" customHeight="1">
      <c r="A21" s="6">
        <v>14</v>
      </c>
      <c r="B21" s="7" t="s">
        <v>25</v>
      </c>
      <c r="C21" s="24">
        <f>'Ведомость Формат А3'!C21</f>
        <v>162</v>
      </c>
      <c r="D21" s="24">
        <f>'Ведомость Формат А3'!D21</f>
        <v>178</v>
      </c>
      <c r="E21" s="24">
        <f>'Ведомость Формат А3'!E21</f>
        <v>165</v>
      </c>
      <c r="F21" s="24">
        <f>'Ведомость Формат А3'!F21</f>
        <v>176</v>
      </c>
      <c r="G21" s="24">
        <f>'Ведомость Формат А3'!G21</f>
        <v>164</v>
      </c>
      <c r="H21" s="24">
        <f>'Ведомость Формат А3'!H21</f>
        <v>162</v>
      </c>
      <c r="I21" s="24">
        <f>'Ведомость Формат А3'!I21</f>
        <v>176</v>
      </c>
      <c r="J21" s="24">
        <f>'Ведомость Формат А3'!J21</f>
        <v>106</v>
      </c>
      <c r="K21" s="24">
        <f>'Ведомость Формат А3'!K21</f>
        <v>136</v>
      </c>
    </row>
    <row r="22" spans="1:11" s="3" customFormat="1" ht="24" customHeight="1">
      <c r="A22" s="54" t="s">
        <v>9</v>
      </c>
      <c r="B22" s="54"/>
      <c r="C22" s="22">
        <f>'Ведомость Формат А3'!C22</f>
        <v>1843.04</v>
      </c>
      <c r="D22" s="22">
        <f>'Ведомость Формат А3'!D22</f>
        <v>2130.3</v>
      </c>
      <c r="E22" s="22">
        <f>'Ведомость Формат А3'!E22</f>
        <v>2469.23</v>
      </c>
      <c r="F22" s="22">
        <f>'Ведомость Формат А3'!F22</f>
        <v>2447.21</v>
      </c>
      <c r="G22" s="22">
        <f>'Ведомость Формат А3'!G22</f>
        <v>2279.57</v>
      </c>
      <c r="H22" s="22">
        <f>'Ведомость Формат А3'!H22</f>
        <v>2340.73</v>
      </c>
      <c r="I22" s="22">
        <f>'Ведомость Формат А3'!I22</f>
        <v>2271.23</v>
      </c>
      <c r="J22" s="22">
        <f>'Ведомость Формат А3'!J22</f>
        <v>2131.08</v>
      </c>
      <c r="K22" s="22">
        <f>'Ведомость Формат А3'!K22</f>
        <v>1561.6599999999999</v>
      </c>
    </row>
    <row r="23" spans="1:11" s="3" customFormat="1" ht="24" customHeight="1">
      <c r="A23" s="54" t="s">
        <v>10</v>
      </c>
      <c r="B23" s="54"/>
      <c r="C23" s="57">
        <f>SUM(C22:D22)</f>
        <v>3973.34</v>
      </c>
      <c r="D23" s="57"/>
      <c r="E23" s="57">
        <f>SUM(E22:F22)</f>
        <v>4916.4400000000005</v>
      </c>
      <c r="F23" s="57"/>
      <c r="G23" s="57">
        <f>SUM(G22:H22)</f>
        <v>4620.3</v>
      </c>
      <c r="H23" s="57"/>
      <c r="I23" s="57">
        <f>SUM(I22:J22)</f>
        <v>4402.3099999999995</v>
      </c>
      <c r="J23" s="57"/>
      <c r="K23" s="22">
        <f>K22</f>
        <v>1561.6599999999999</v>
      </c>
    </row>
    <row r="24" spans="1:11" s="3" customFormat="1" ht="24" customHeight="1">
      <c r="A24" s="54" t="s">
        <v>11</v>
      </c>
      <c r="B24" s="54"/>
      <c r="C24" s="23"/>
      <c r="D24" s="23"/>
      <c r="E24" s="23"/>
      <c r="F24" s="23"/>
      <c r="G24" s="23"/>
      <c r="H24" s="23"/>
      <c r="I24" s="23"/>
      <c r="J24" s="23"/>
      <c r="K24" s="21"/>
    </row>
    <row r="26" spans="2:4" ht="16.5">
      <c r="B26" s="17" t="s">
        <v>31</v>
      </c>
      <c r="C26" s="16"/>
      <c r="D26" s="16"/>
    </row>
    <row r="27" spans="2:4" ht="24.75" customHeight="1">
      <c r="B27" s="18" t="s">
        <v>32</v>
      </c>
      <c r="C27" s="16"/>
      <c r="D27" s="16"/>
    </row>
  </sheetData>
  <mergeCells count="18">
    <mergeCell ref="G23:H23"/>
    <mergeCell ref="I23:J23"/>
    <mergeCell ref="A24:B24"/>
    <mergeCell ref="A22:B22"/>
    <mergeCell ref="A23:B23"/>
    <mergeCell ref="C23:D23"/>
    <mergeCell ref="E23:F23"/>
    <mergeCell ref="A5:A7"/>
    <mergeCell ref="B5:B7"/>
    <mergeCell ref="C5:K5"/>
    <mergeCell ref="C6:D6"/>
    <mergeCell ref="E6:F6"/>
    <mergeCell ref="G6:H6"/>
    <mergeCell ref="I6:J6"/>
    <mergeCell ref="I1:K1"/>
    <mergeCell ref="H2:K2"/>
    <mergeCell ref="H3:K3"/>
    <mergeCell ref="A4:K4"/>
  </mergeCells>
  <printOptions/>
  <pageMargins left="0.9" right="0" top="0" bottom="0" header="0" footer="0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NikitinAV</dc:creator>
  <cp:keywords/>
  <dc:description/>
  <cp:lastModifiedBy>AshmarinaOY</cp:lastModifiedBy>
  <cp:lastPrinted>2008-01-08T13:36:13Z</cp:lastPrinted>
  <dcterms:created xsi:type="dcterms:W3CDTF">2009-04-06T05:02:35Z</dcterms:created>
  <dcterms:modified xsi:type="dcterms:W3CDTF">2009-05-29T06:16:03Z</dcterms:modified>
  <cp:category/>
  <cp:version/>
  <cp:contentType/>
  <cp:contentStatus/>
</cp:coreProperties>
</file>